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YURVEDA(INDENT-Medicine 11 Hos" sheetId="1" r:id="rId4"/>
  </sheets>
  <definedNames>
    <definedName hidden="1" localSheetId="0" name="_xlnm._FilterDatabase">'AYURVEDA(INDENT-Medicine 11 Hos'!$CB$5:$CG$210</definedName>
    <definedName hidden="1" localSheetId="0" name="Z_49122386_3595_4951_B355_55FB9D69A0D3_.wvu.FilterData">'AYURVEDA(INDENT-Medicine 11 Hos'!$A$1:$H$210</definedName>
    <definedName hidden="1" localSheetId="0" name="Z_EC1282C7_4F38_41B9_A40B_E2143FFCC6F6_.wvu.FilterData">'AYURVEDA(INDENT-Medicine 11 Hos'!$A$5:$CH$210</definedName>
    <definedName hidden="1" localSheetId="0" name="Z_829441B5_DAF9_488B_AED0_D2F3EA5990E7_.wvu.FilterData">'AYURVEDA(INDENT-Medicine 11 Hos'!$C$5:$H$210</definedName>
    <definedName hidden="1" localSheetId="0" name="Z_66951593_27E1_43FF_89AE_EE29ADAED27F_.wvu.FilterData">'AYURVEDA(INDENT-Medicine 11 Hos'!$A$5:$B$210</definedName>
    <definedName hidden="1" localSheetId="0" name="Z_F0888AA1_871D_44E5_9734_D41E7685FC4D_.wvu.FilterData">'AYURVEDA(INDENT-Medicine 11 Hos'!$A$5:$C$210</definedName>
  </definedNames>
  <calcPr/>
  <customWorkbookViews>
    <customWorkbookView activeSheetId="0" maximized="1" windowHeight="0" windowWidth="0" guid="{829441B5-DAF9-488B-AED0-D2F3EA5990E7}" name="Filter 4"/>
    <customWorkbookView activeSheetId="0" maximized="1" windowHeight="0" windowWidth="0" guid="{EC1282C7-4F38-41B9-A40B-E2143FFCC6F6}" name="Filter 5"/>
    <customWorkbookView activeSheetId="0" maximized="1" windowHeight="0" windowWidth="0" guid="{49122386-3595-4951-B355-55FB9D69A0D3}" name="Filter 2"/>
    <customWorkbookView activeSheetId="0" maximized="1" windowHeight="0" windowWidth="0" guid="{F0888AA1-871D-44E5-9734-D41E7685FC4D}" name="Filter 3"/>
    <customWorkbookView activeSheetId="0" maximized="1" windowHeight="0" windowWidth="0" guid="{66951593-27E1-43FF-89AE-EE29ADAED27F}" name="Filter 1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325</t>
      </text>
    </comment>
    <comment authorId="0" ref="E6">
      <text>
        <t xml:space="preserve">200 ml</t>
      </text>
    </comment>
    <comment authorId="0" ref="F6">
      <text>
        <t xml:space="preserve">400</t>
      </text>
    </comment>
    <comment authorId="0" ref="G6">
      <text>
        <t xml:space="preserve">48.60</t>
      </text>
    </comment>
    <comment authorId="0" ref="H6">
      <text>
        <t xml:space="preserve">19,440</t>
      </text>
    </comment>
    <comment authorId="0" ref="BU6">
      <text>
        <t xml:space="preserve">325</t>
      </text>
    </comment>
    <comment authorId="0" ref="BW6">
      <text>
        <t xml:space="preserve">200 ml</t>
      </text>
    </comment>
    <comment authorId="0" ref="BX6">
      <text>
        <t xml:space="preserve">400</t>
      </text>
    </comment>
    <comment authorId="0" ref="BY6">
      <text>
        <t xml:space="preserve">48.60</t>
      </text>
    </comment>
    <comment authorId="0" ref="BZ6">
      <text>
        <t xml:space="preserve">19,440</t>
      </text>
    </comment>
    <comment authorId="0" ref="BG7">
      <text>
        <t xml:space="preserve">150</t>
      </text>
    </comment>
    <comment authorId="0" ref="BY7">
      <text>
        <t xml:space="preserve">48.60</t>
      </text>
    </comment>
    <comment authorId="0" ref="BY8">
      <text>
        <t xml:space="preserve">48.60</t>
      </text>
    </comment>
  </commentList>
</comments>
</file>

<file path=xl/sharedStrings.xml><?xml version="1.0" encoding="utf-8"?>
<sst xmlns="http://schemas.openxmlformats.org/spreadsheetml/2006/main" count="1488" uniqueCount="315">
  <si>
    <t>Format for demand of AYURVEDIC Medicines according to National List of Essential AYUSH Medicine(NLEAM) from AYUSH Hospitals :-</t>
  </si>
  <si>
    <t>AYUSH Hospital Name :-50-Bedded Integrated AYUSH Hospital, LUCKNOW</t>
  </si>
  <si>
    <t>AYUSH Hospital Name  :- 50-Bedded Integrated AYUSH Hospital, VARANASI</t>
  </si>
  <si>
    <t>AYUSH Hospital Name  :- 50-Bedded Integrated AYUSH Hospital, AMETHI</t>
  </si>
  <si>
    <t>AYUSH Hospital Name  :- 50-Bedded Integrated AYUSH Hospital, BAREILLY</t>
  </si>
  <si>
    <t>AYUSH Hospital Name  :- 50-Bedded Integrated AYUSH Hospital, KAUSHAMBI</t>
  </si>
  <si>
    <t>AYUSH Hospital Name  :- 50-Bedded Integrated AYUSH Hospital, KANPUR NAGAR</t>
  </si>
  <si>
    <t>AYUSH Hospital Name  :- 50-Bedded Integrated AYUSH Hospital, KANPUR-DEHAT</t>
  </si>
  <si>
    <t>AYUSH Hospital Name  :- 50-Bedded Integrated AYUSH Hospital, SONBHADRA</t>
  </si>
  <si>
    <t>AYUSH Hospital Name  :- 50-Bedded Integrated AYUSH Hospital, SANTKABIRNAGAR</t>
  </si>
  <si>
    <t>AYUSH Hospital Name  :- 50-Bedded Integrated AYUSH Hospital, LALITPUR</t>
  </si>
  <si>
    <t>AYUSH Hospital Name  :- 50-Bedded Integrated AYUSH Hospital, DEORIA</t>
  </si>
  <si>
    <t>Hospital Name :-Total Final 11 AYUSH HOSPITALS(AYURVEDA)   Compilation (AYURVEDA DEMAND Medicine &amp; Stock )</t>
  </si>
  <si>
    <t>Demand of Medicine for Current F.Y.-(2022-23)</t>
  </si>
  <si>
    <t>S.No</t>
  </si>
  <si>
    <t>Name of Medicine</t>
  </si>
  <si>
    <t>Qty. of Medicine Consumed from 20.05.2022 till 15.12.2022</t>
  </si>
  <si>
    <t>Balance Qty. of Medicine in stock</t>
  </si>
  <si>
    <t>Packing Size</t>
  </si>
  <si>
    <t>Quantity (Q)</t>
  </si>
  <si>
    <t>Cost of Medicine per Unit(P.U.)
  (in Rs.)</t>
  </si>
  <si>
    <t>Total Amount 
(in Rs.)</t>
  </si>
  <si>
    <t>Total Amount (in Rs.)</t>
  </si>
  <si>
    <t>Abhayarishta</t>
  </si>
  <si>
    <t>450ml</t>
  </si>
  <si>
    <t>200 ml</t>
  </si>
  <si>
    <t>200 ML.</t>
  </si>
  <si>
    <t>200 ML</t>
  </si>
  <si>
    <t>200ml</t>
  </si>
  <si>
    <t>-</t>
  </si>
  <si>
    <t>Amritarishta</t>
  </si>
  <si>
    <t>Aragvadharishta</t>
  </si>
  <si>
    <t>Aravindasava</t>
  </si>
  <si>
    <t>Arjunarishta/Parthadyarishta</t>
  </si>
  <si>
    <t>200ML.</t>
  </si>
  <si>
    <t>Ashokarishta</t>
  </si>
  <si>
    <t>Ashvagandharishta</t>
  </si>
  <si>
    <t>Balarishta</t>
  </si>
  <si>
    <t>Chandanasava</t>
  </si>
  <si>
    <t>Dashamularishta</t>
  </si>
  <si>
    <t>Drakshasava</t>
  </si>
  <si>
    <t>Draksharishta</t>
  </si>
  <si>
    <t>Jirakadyarishta</t>
  </si>
  <si>
    <t>Kanakasava</t>
  </si>
  <si>
    <t>Kumaryasava</t>
  </si>
  <si>
    <t>Kutajarishta</t>
  </si>
  <si>
    <t>Khadirarishta</t>
  </si>
  <si>
    <t>Lodhrasava/Rodhrasava</t>
  </si>
  <si>
    <t>200ML</t>
  </si>
  <si>
    <t>Lohasava</t>
  </si>
  <si>
    <t>Mustakarishta</t>
  </si>
  <si>
    <t>Pippalyadyasava</t>
  </si>
  <si>
    <t>Rohitakarishta</t>
  </si>
  <si>
    <t>Sarasvatarishta</t>
  </si>
  <si>
    <t>Ushirasava</t>
  </si>
  <si>
    <t>Vasakasava</t>
  </si>
  <si>
    <t>Punarnavasava</t>
  </si>
  <si>
    <t>Arka Yavani/Arka Ajvayana</t>
  </si>
  <si>
    <t>100ml</t>
  </si>
  <si>
    <t>100 ML</t>
  </si>
  <si>
    <t>Arka Shatpushpa/Mishr eyarka</t>
  </si>
  <si>
    <t>Arka Pudina</t>
  </si>
  <si>
    <t>Agastya Haritaki/Agastya Rasayana</t>
  </si>
  <si>
    <t>100gm</t>
  </si>
  <si>
    <t>100 GM</t>
  </si>
  <si>
    <t>300gm</t>
  </si>
  <si>
    <t>100 gms</t>
  </si>
  <si>
    <t>Bilvadi Leha</t>
  </si>
  <si>
    <t>100gms</t>
  </si>
  <si>
    <t>Brahama Rasayana</t>
  </si>
  <si>
    <t>450gms</t>
  </si>
  <si>
    <t>100 gm</t>
  </si>
  <si>
    <t>Chitraka Haritaki</t>
  </si>
  <si>
    <t>180gms</t>
  </si>
  <si>
    <t>Chyavanprash Avaleha</t>
  </si>
  <si>
    <t>180gms.</t>
  </si>
  <si>
    <t>180 GM</t>
  </si>
  <si>
    <t>180gm</t>
  </si>
  <si>
    <t>Drakshavaleha</t>
  </si>
  <si>
    <t>300 ML</t>
  </si>
  <si>
    <t>300ml</t>
  </si>
  <si>
    <t>Haridrakhanda Paka</t>
  </si>
  <si>
    <t>100gms.</t>
  </si>
  <si>
    <t>Kutajavaleha</t>
  </si>
  <si>
    <t>Kalyanak Guda</t>
  </si>
  <si>
    <t>500gm</t>
  </si>
  <si>
    <t>Kantakaryavaleha</t>
  </si>
  <si>
    <t>Kushmandaka Rasayana</t>
  </si>
  <si>
    <t>450gm</t>
  </si>
  <si>
    <t>Puga Khanda/Supari Paka</t>
  </si>
  <si>
    <t>Saubhagyashunthi Paka</t>
  </si>
  <si>
    <t>Shatavariguda</t>
  </si>
  <si>
    <t>Vasavaleha</t>
  </si>
  <si>
    <t>100 gms.</t>
  </si>
  <si>
    <t>100gns</t>
  </si>
  <si>
    <t>Vyaghri Haritaki</t>
  </si>
  <si>
    <t>Ayush Kvatha Churna</t>
  </si>
  <si>
    <t>Dashamula Kvatha Churna</t>
  </si>
  <si>
    <t>10gms</t>
  </si>
  <si>
    <t>Dashmula Katutraya Kvatha Churna</t>
  </si>
  <si>
    <t>Dhanyapanchaka Kashaya Churna</t>
  </si>
  <si>
    <t>Guduchyadi Kashaya Churna</t>
  </si>
  <si>
    <t>Indukantam Kashayam Churna</t>
  </si>
  <si>
    <t>Pancha-valkala Kashaya Churna</t>
  </si>
  <si>
    <t>Pathyadi Kvatha (Shadanga)Churna</t>
  </si>
  <si>
    <t>Phalatrikadi Kvatha Churna</t>
  </si>
  <si>
    <t>Rasnasaptaka Kashaya Churna</t>
  </si>
  <si>
    <t>Shadanga Kvatha Churna</t>
  </si>
  <si>
    <t>Trinapanchamula Kvatha Churna</t>
  </si>
  <si>
    <t>Varunadi Kvatha Churna</t>
  </si>
  <si>
    <t>100g ms</t>
  </si>
  <si>
    <t>Vasaguduchyadi Kashaya Churna</t>
  </si>
  <si>
    <t>Amritadi Guggulu</t>
  </si>
  <si>
    <t>1kg</t>
  </si>
  <si>
    <t>Gokshuradi Guggulu</t>
  </si>
  <si>
    <t>20 GM</t>
  </si>
  <si>
    <t>1 kg</t>
  </si>
  <si>
    <t>Kanchanara Guggulu</t>
  </si>
  <si>
    <t>20 gm</t>
  </si>
  <si>
    <t>1kg.</t>
  </si>
  <si>
    <t>1 KG</t>
  </si>
  <si>
    <t>Kaishora Guggulu</t>
  </si>
  <si>
    <t>Lakshadi Guggulu</t>
  </si>
  <si>
    <t>Navak Guggulu</t>
  </si>
  <si>
    <t>Rasna Guggulu</t>
  </si>
  <si>
    <t>Simhanada Guggulu</t>
  </si>
  <si>
    <t>Saptavinshati Guggulu</t>
  </si>
  <si>
    <t>Triphala Guggulu</t>
  </si>
  <si>
    <t>Trayodashanga Guggulu</t>
  </si>
  <si>
    <t>Punarnava Guggulu</t>
  </si>
  <si>
    <t>Yogaraja Guggulu</t>
  </si>
  <si>
    <t>Brahmi Ghrita</t>
  </si>
  <si>
    <t>Dadimadi Ghrita</t>
  </si>
  <si>
    <t>Guggulutiktaka Ghrita</t>
  </si>
  <si>
    <t>Jathyadi Ghrita</t>
  </si>
  <si>
    <t>Kalyanaka Ghrita</t>
  </si>
  <si>
    <t>Kshirashatpala Ghrita</t>
  </si>
  <si>
    <t>Panchatikta Ghrita</t>
  </si>
  <si>
    <t>Phala Ghrita</t>
  </si>
  <si>
    <t>Shatavaryadi Ghrita</t>
  </si>
  <si>
    <t>Sukumar Ghrita</t>
  </si>
  <si>
    <t>Indu kanta Ghrita</t>
  </si>
  <si>
    <t>Tiktaka Ghrita</t>
  </si>
  <si>
    <t>Triphala Ghrita</t>
  </si>
  <si>
    <t>Ajamodadi Churna</t>
  </si>
  <si>
    <t>50 GM</t>
  </si>
  <si>
    <t>Avipattikara Churna</t>
  </si>
  <si>
    <t>50 gm</t>
  </si>
  <si>
    <t>50gms.</t>
  </si>
  <si>
    <t>50gm</t>
  </si>
  <si>
    <t>50gms</t>
  </si>
  <si>
    <t>Balachaturbhadra Churna</t>
  </si>
  <si>
    <t>25 gm</t>
  </si>
  <si>
    <t>25 GM</t>
  </si>
  <si>
    <t>25gms</t>
  </si>
  <si>
    <t>Bilvadi Churna</t>
  </si>
  <si>
    <t>Dadimastak Churna</t>
  </si>
  <si>
    <t>Dashanasanskara Churna</t>
  </si>
  <si>
    <t>20gms.</t>
  </si>
  <si>
    <t>20gm</t>
  </si>
  <si>
    <t>20gms</t>
  </si>
  <si>
    <t>Eladi Churna</t>
  </si>
  <si>
    <t>Hingvashtaka Churna</t>
  </si>
  <si>
    <t>Lavanabhaskara Churna/ Bhaskarlavan churna</t>
  </si>
  <si>
    <t>Nisha-Amalaki Churna</t>
  </si>
  <si>
    <t>Pushyanuga Churna</t>
  </si>
  <si>
    <t>Panchanimba Churna</t>
  </si>
  <si>
    <t>Sitopaladi Churna</t>
  </si>
  <si>
    <t>25gms.</t>
  </si>
  <si>
    <t>25gm</t>
  </si>
  <si>
    <t>Talishadya Churna</t>
  </si>
  <si>
    <t>Trikatu Churna</t>
  </si>
  <si>
    <t>Triphala Churna</t>
  </si>
  <si>
    <t>Jatiphaladya Churna</t>
  </si>
  <si>
    <t>Amalaki Churna</t>
  </si>
  <si>
    <t>Arjuna Churna</t>
  </si>
  <si>
    <t>Ashvagandha Churna</t>
  </si>
  <si>
    <t>Gokshura Churna</t>
  </si>
  <si>
    <t>Guduchi Churna</t>
  </si>
  <si>
    <t>Haritaki Churna</t>
  </si>
  <si>
    <t>Pippali Churna</t>
  </si>
  <si>
    <t>Pippali mula Churna</t>
  </si>
  <si>
    <t>PunarnavaChurna</t>
  </si>
  <si>
    <t>Shunthi Churna</t>
  </si>
  <si>
    <t>Sarasvata Churna</t>
  </si>
  <si>
    <t>Trivritamul Churna /Trivrita Churna</t>
  </si>
  <si>
    <t>5 GM</t>
  </si>
  <si>
    <t>Vidanga Churna</t>
  </si>
  <si>
    <t>Yashtimadhu/Madhuyashti/Yashti Churna</t>
  </si>
  <si>
    <t>Anutaila</t>
  </si>
  <si>
    <t>50ml</t>
  </si>
  <si>
    <t>10 ml</t>
  </si>
  <si>
    <t>10 ML</t>
  </si>
  <si>
    <t>Apamargkshara Taila</t>
  </si>
  <si>
    <t>Bala Taila</t>
  </si>
  <si>
    <t>450 ml</t>
  </si>
  <si>
    <t>BalashvagandhadiTaila</t>
  </si>
  <si>
    <t>50 ML</t>
  </si>
  <si>
    <t>Bhringaraja Tail</t>
  </si>
  <si>
    <t>50 ml</t>
  </si>
  <si>
    <t>DhanvantarTaila/DhanvantarTaila Avarti</t>
  </si>
  <si>
    <t>Eranda Taila</t>
  </si>
  <si>
    <t>Erimedadi Taila</t>
  </si>
  <si>
    <t>10ml</t>
  </si>
  <si>
    <t>Gandharvahasta Taila</t>
  </si>
  <si>
    <t>Jatyadi Taila</t>
  </si>
  <si>
    <t>450ML.</t>
  </si>
  <si>
    <t>450 ML</t>
  </si>
  <si>
    <t>Kshirbala Taila /Kshirbala TailaAvarti (Shatapaki)</t>
  </si>
  <si>
    <t>Kottamachukkadi Taila</t>
  </si>
  <si>
    <t>Karpuradi Taila</t>
  </si>
  <si>
    <t>Kasisadi Taila</t>
  </si>
  <si>
    <t>25ml</t>
  </si>
  <si>
    <t>25 ML</t>
  </si>
  <si>
    <t>Laghuvishagarbha Taila</t>
  </si>
  <si>
    <t>Marichyadi Taila</t>
  </si>
  <si>
    <t>Mahanarayan Taila</t>
  </si>
  <si>
    <t>BrihanmashaTaila /Mahamash Taila</t>
  </si>
  <si>
    <t>Murivenna Tail</t>
  </si>
  <si>
    <t>Narayana Taila</t>
  </si>
  <si>
    <t>Nalpamaradi Taila</t>
  </si>
  <si>
    <t>Nirgundi Taila</t>
  </si>
  <si>
    <t>Panchaguna Taila</t>
  </si>
  <si>
    <t>228-</t>
  </si>
  <si>
    <t>Pinda Taila</t>
  </si>
  <si>
    <t>Prasarini Taila</t>
  </si>
  <si>
    <t>Sahacharadi Taila/Brihatsahcharadi Taila</t>
  </si>
  <si>
    <t>Saindhavadi Taila</t>
  </si>
  <si>
    <t>Shadabindu Taila</t>
  </si>
  <si>
    <t>50ML.</t>
  </si>
  <si>
    <t>Somaraji Taila /Bakuchi Taila</t>
  </si>
  <si>
    <t>25 ml</t>
  </si>
  <si>
    <t>Apamarga Kshar</t>
  </si>
  <si>
    <t>1 Kg</t>
  </si>
  <si>
    <t>Yavakshar</t>
  </si>
  <si>
    <t>Ksharsutra</t>
  </si>
  <si>
    <t>Dashanga Lepa</t>
  </si>
  <si>
    <t>50 gms</t>
  </si>
  <si>
    <t>Shveta Malaham</t>
  </si>
  <si>
    <t>30tab</t>
  </si>
  <si>
    <t>Sarjarasa Malahara</t>
  </si>
  <si>
    <t>Abhayadi Modakam</t>
  </si>
  <si>
    <t>Bilvadi Gutika</t>
  </si>
  <si>
    <t>5 gm</t>
  </si>
  <si>
    <t>Chandraprabha Vati</t>
  </si>
  <si>
    <t>10 gm</t>
  </si>
  <si>
    <t>500gms.</t>
  </si>
  <si>
    <t>500 GM</t>
  </si>
  <si>
    <t>500gms</t>
  </si>
  <si>
    <t>Chitrakadi Gutika</t>
  </si>
  <si>
    <t>Dhanvantar Gutika</t>
  </si>
  <si>
    <t>Eladi Gutika</t>
  </si>
  <si>
    <t>10 GM</t>
  </si>
  <si>
    <t>Kankayan Gutika</t>
  </si>
  <si>
    <t>Khadiradi Gutika (Mukhroga)</t>
  </si>
  <si>
    <t>Kutajaghan Vati</t>
  </si>
  <si>
    <t>Lavangadi Vati</t>
  </si>
  <si>
    <t>Lahsunadi Vati</t>
  </si>
  <si>
    <t>Prabhakara Vati</t>
  </si>
  <si>
    <t>Rajahpravartini Vati</t>
  </si>
  <si>
    <t>Samshamani Vati /Guduchighana Vati</t>
  </si>
  <si>
    <t>Sarpagandhaghana Vati</t>
  </si>
  <si>
    <t>5gms.</t>
  </si>
  <si>
    <t>Sanjivani Vati</t>
  </si>
  <si>
    <t>Vettumaran Gulika</t>
  </si>
  <si>
    <t>Nalikeranjana</t>
  </si>
  <si>
    <t>Guduchi Sattva</t>
  </si>
  <si>
    <t>Panchamrita Parpati</t>
  </si>
  <si>
    <t>Shveta Parpati/Kshara Parpati</t>
  </si>
  <si>
    <t>Akika Pishti</t>
  </si>
  <si>
    <t>Mukta Pishti</t>
  </si>
  <si>
    <t>10gm</t>
  </si>
  <si>
    <t>5 gms</t>
  </si>
  <si>
    <t>Pravala Pishti</t>
  </si>
  <si>
    <t>5gms</t>
  </si>
  <si>
    <t>Godanti Bhasma</t>
  </si>
  <si>
    <t>05 gm</t>
  </si>
  <si>
    <t>Jaharamohara Bhasma</t>
  </si>
  <si>
    <t>Kapardika Bhasma</t>
  </si>
  <si>
    <t>Mandur Bhasma</t>
  </si>
  <si>
    <t>250gm</t>
  </si>
  <si>
    <t>Muktashukti Bhasma</t>
  </si>
  <si>
    <t>Shankha Bhasma</t>
  </si>
  <si>
    <t>Sphatika Bhasma</t>
  </si>
  <si>
    <t>Tankana Bhasma/Saubhagya Bhasma</t>
  </si>
  <si>
    <t>Punarnavadi Mandura</t>
  </si>
  <si>
    <t>Arogyavardhini Vati/Rasa</t>
  </si>
  <si>
    <t>Arsho Kuthara Rasa</t>
  </si>
  <si>
    <t>Brahmi Vati</t>
  </si>
  <si>
    <t>Gandhak Rasayana</t>
  </si>
  <si>
    <t>Kamadudha Rasa</t>
  </si>
  <si>
    <t>LaghumaliniVasanta Rasa</t>
  </si>
  <si>
    <t>Laghu Sutashekhara Rasa</t>
  </si>
  <si>
    <t>Navajivana Rasa</t>
  </si>
  <si>
    <t>Shankha Vati</t>
  </si>
  <si>
    <t>500 gms.</t>
  </si>
  <si>
    <t>Shirahshuladi vajra Rasa</t>
  </si>
  <si>
    <t>Shvasakuthara Rasa</t>
  </si>
  <si>
    <t>Smritisagara Rasa</t>
  </si>
  <si>
    <t>5GM</t>
  </si>
  <si>
    <t>Tribhuvankirti Rasa</t>
  </si>
  <si>
    <t>Vatagajankusha Rasa</t>
  </si>
  <si>
    <t>Vatavidhavansan Rasa</t>
  </si>
  <si>
    <t>Navayasa Lauha</t>
  </si>
  <si>
    <t>Saptamrita Lauha</t>
  </si>
  <si>
    <t>Sudarsana Choorna (OLD EDL)</t>
  </si>
  <si>
    <t>Agnitundi Vati (OLD EDL)</t>
  </si>
  <si>
    <t>Chandramrita Rasa (OLD EDL)</t>
  </si>
  <si>
    <t>Rasayan Choorna vati (OLD EDL)</t>
  </si>
  <si>
    <t>1000tab</t>
  </si>
  <si>
    <t>120 TAB.</t>
  </si>
  <si>
    <t>120tab</t>
  </si>
  <si>
    <t>120pills</t>
  </si>
  <si>
    <t>Grand Total</t>
  </si>
  <si>
    <t>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</si>
</sst>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/>
    <font>
      <b/>
      <u/>
      <sz val="12.0"/>
      <color rgb="FF0000FF"/>
      <name val="Arial"/>
    </font>
    <font>
      <b/>
      <u/>
      <sz val="12.0"/>
      <color theme="1"/>
      <name val="Arial"/>
    </font>
    <font>
      <b/>
      <sz val="14.0"/>
      <color theme="1"/>
      <name val="Arial"/>
    </font>
    <font>
      <b/>
      <sz val="14.0"/>
      <color theme="1"/>
      <name val="Calibri"/>
    </font>
    <font>
      <sz val="12.0"/>
      <color theme="1"/>
      <name val="Arial"/>
    </font>
    <font>
      <sz val="12.0"/>
      <color theme="1"/>
      <name val="Calibri"/>
    </font>
    <font>
      <color rgb="FF000000"/>
      <name val="Arial"/>
    </font>
    <font>
      <sz val="10.0"/>
      <color theme="1"/>
      <name val="Arial"/>
    </font>
    <font>
      <sz val="11.0"/>
      <color theme="1"/>
      <name val="Arial"/>
    </font>
    <font>
      <b/>
      <color theme="1"/>
      <name val="Arial"/>
    </font>
    <font>
      <color theme="1"/>
      <name val="Arial"/>
      <scheme val="minor"/>
    </font>
    <font>
      <sz val="9.0"/>
      <color rgb="FF5F6368"/>
      <name val="Roboto"/>
    </font>
    <font>
      <sz val="18.0"/>
      <color theme="1"/>
      <name val="Arial"/>
    </font>
    <font>
      <b/>
      <sz val="14.0"/>
      <color rgb="FF000000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  <fill>
      <patternFill patternType="solid">
        <fgColor rgb="FFB3CEFB"/>
        <bgColor rgb="FFB3CEFB"/>
      </patternFill>
    </fill>
    <fill>
      <patternFill patternType="solid">
        <fgColor rgb="FFD1F1DA"/>
        <bgColor rgb="FFD1F1DA"/>
      </patternFill>
    </fill>
    <fill>
      <patternFill patternType="solid">
        <fgColor rgb="FF46BDC6"/>
        <bgColor rgb="FF46BDC6"/>
      </patternFill>
    </fill>
    <fill>
      <patternFill patternType="solid">
        <fgColor rgb="FFFDD868"/>
        <bgColor rgb="FFFDD868"/>
      </patternFill>
    </fill>
    <fill>
      <patternFill patternType="solid">
        <fgColor rgb="FF8ED7DD"/>
        <bgColor rgb="FF8ED7DD"/>
      </patternFill>
    </fill>
    <fill>
      <patternFill patternType="solid">
        <fgColor rgb="FFFBDAD7"/>
        <bgColor rgb="FFFBDAD7"/>
      </patternFill>
    </fill>
    <fill>
      <patternFill patternType="solid">
        <fgColor rgb="FFB7B7B7"/>
        <bgColor rgb="FFB7B7B7"/>
      </patternFill>
    </fill>
    <fill>
      <patternFill patternType="solid">
        <fgColor rgb="FF6FA8DC"/>
        <bgColor rgb="FF6FA8DC"/>
      </patternFill>
    </fill>
    <fill>
      <patternFill patternType="solid">
        <fgColor rgb="FFBF9000"/>
        <bgColor rgb="FFBF9000"/>
      </patternFill>
    </fill>
    <fill>
      <patternFill patternType="solid">
        <fgColor rgb="FFEA9999"/>
        <bgColor rgb="FFEA9999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E69138"/>
        <bgColor rgb="FFE69138"/>
      </patternFill>
    </fill>
    <fill>
      <patternFill patternType="solid">
        <fgColor rgb="FFEFEFEF"/>
        <bgColor rgb="FFEFEFEF"/>
      </patternFill>
    </fill>
    <fill>
      <patternFill patternType="solid">
        <fgColor rgb="FFF1F3F4"/>
        <bgColor rgb="FFF1F3F4"/>
      </patternFill>
    </fill>
    <fill>
      <patternFill patternType="solid">
        <fgColor rgb="FF999999"/>
        <bgColor rgb="FF999999"/>
      </patternFill>
    </fill>
    <fill>
      <patternFill patternType="solid">
        <fgColor theme="9"/>
        <bgColor theme="9"/>
      </patternFill>
    </fill>
    <fill>
      <patternFill patternType="solid">
        <fgColor rgb="FF00FFFF"/>
        <bgColor rgb="FF00FF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0" fillId="2" fontId="1" numFmtId="0" xfId="0" applyAlignment="1" applyFont="1">
      <alignment vertical="bottom"/>
    </xf>
    <xf borderId="1" fillId="2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1" fillId="3" fontId="1" numFmtId="0" xfId="0" applyAlignment="1" applyBorder="1" applyFill="1" applyFont="1">
      <alignment horizontal="center" readingOrder="0" vertical="bottom"/>
    </xf>
    <xf borderId="1" fillId="0" fontId="3" numFmtId="0" xfId="0" applyBorder="1" applyFont="1"/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1" fillId="4" fontId="1" numFmtId="0" xfId="0" applyAlignment="1" applyBorder="1" applyFill="1" applyFont="1">
      <alignment horizontal="center" readingOrder="0" vertical="bottom"/>
    </xf>
    <xf borderId="3" fillId="0" fontId="3" numFmtId="0" xfId="0" applyBorder="1" applyFont="1"/>
    <xf borderId="1" fillId="5" fontId="1" numFmtId="0" xfId="0" applyAlignment="1" applyBorder="1" applyFill="1" applyFont="1">
      <alignment readingOrder="0" vertical="bottom"/>
    </xf>
    <xf borderId="1" fillId="6" fontId="1" numFmtId="0" xfId="0" applyAlignment="1" applyBorder="1" applyFill="1" applyFont="1">
      <alignment readingOrder="0" vertical="bottom"/>
    </xf>
    <xf borderId="1" fillId="7" fontId="1" numFmtId="0" xfId="0" applyAlignment="1" applyBorder="1" applyFill="1" applyFont="1">
      <alignment readingOrder="0" vertical="bottom"/>
    </xf>
    <xf borderId="1" fillId="2" fontId="1" numFmtId="0" xfId="0" applyAlignment="1" applyBorder="1" applyFont="1">
      <alignment readingOrder="0" vertical="bottom"/>
    </xf>
    <xf borderId="1" fillId="8" fontId="1" numFmtId="0" xfId="0" applyAlignment="1" applyBorder="1" applyFill="1" applyFont="1">
      <alignment readingOrder="0" shrinkToFit="0" vertical="bottom" wrapText="1"/>
    </xf>
    <xf borderId="1" fillId="9" fontId="1" numFmtId="0" xfId="0" applyAlignment="1" applyBorder="1" applyFill="1" applyFont="1">
      <alignment readingOrder="0" vertical="bottom"/>
    </xf>
    <xf borderId="5" fillId="10" fontId="1" numFmtId="0" xfId="0" applyAlignment="1" applyBorder="1" applyFill="1" applyFont="1">
      <alignment readingOrder="0" vertical="bottom"/>
    </xf>
    <xf borderId="6" fillId="0" fontId="3" numFmtId="0" xfId="0" applyBorder="1" applyFont="1"/>
    <xf borderId="7" fillId="0" fontId="3" numFmtId="0" xfId="0" applyBorder="1" applyFont="1"/>
    <xf borderId="8" fillId="0" fontId="2" numFmtId="0" xfId="0" applyAlignment="1" applyBorder="1" applyFont="1">
      <alignment vertical="bottom"/>
    </xf>
    <xf borderId="5" fillId="11" fontId="1" numFmtId="0" xfId="0" applyAlignment="1" applyBorder="1" applyFill="1" applyFont="1">
      <alignment readingOrder="0" vertical="bottom"/>
    </xf>
    <xf borderId="5" fillId="12" fontId="1" numFmtId="0" xfId="0" applyAlignment="1" applyBorder="1" applyFill="1" applyFont="1">
      <alignment readingOrder="0" vertical="bottom"/>
    </xf>
    <xf borderId="2" fillId="13" fontId="1" numFmtId="0" xfId="0" applyAlignment="1" applyBorder="1" applyFill="1" applyFont="1">
      <alignment horizontal="center" readingOrder="0" vertical="bottom"/>
    </xf>
    <xf borderId="2" fillId="14" fontId="2" numFmtId="0" xfId="0" applyAlignment="1" applyBorder="1" applyFill="1" applyFont="1">
      <alignment vertical="bottom"/>
    </xf>
    <xf borderId="1" fillId="14" fontId="2" numFmtId="0" xfId="0" applyAlignment="1" applyBorder="1" applyFont="1">
      <alignment vertical="bottom"/>
    </xf>
    <xf borderId="3" fillId="14" fontId="2" numFmtId="0" xfId="0" applyAlignment="1" applyBorder="1" applyFont="1">
      <alignment vertical="bottom"/>
    </xf>
    <xf borderId="1" fillId="0" fontId="1" numFmtId="0" xfId="0" applyAlignment="1" applyBorder="1" applyFont="1">
      <alignment horizontal="center" vertical="bottom"/>
    </xf>
    <xf borderId="1" fillId="14" fontId="1" numFmtId="0" xfId="0" applyAlignment="1" applyBorder="1" applyFont="1">
      <alignment horizontal="center" vertical="bottom"/>
    </xf>
    <xf borderId="4" fillId="14" fontId="2" numFmtId="0" xfId="0" applyAlignment="1" applyBorder="1" applyFont="1">
      <alignment vertical="bottom"/>
    </xf>
    <xf borderId="0" fillId="14" fontId="1" numFmtId="0" xfId="0" applyAlignment="1" applyFont="1">
      <alignment horizontal="center" vertical="bottom"/>
    </xf>
    <xf borderId="5" fillId="14" fontId="1" numFmtId="0" xfId="0" applyAlignment="1" applyBorder="1" applyFont="1">
      <alignment horizontal="center" vertical="bottom"/>
    </xf>
    <xf borderId="9" fillId="15" fontId="2" numFmtId="0" xfId="0" applyAlignment="1" applyBorder="1" applyFill="1" applyFont="1">
      <alignment vertical="bottom"/>
    </xf>
    <xf borderId="3" fillId="15" fontId="2" numFmtId="0" xfId="0" applyAlignment="1" applyBorder="1" applyFont="1">
      <alignment vertical="bottom"/>
    </xf>
    <xf borderId="1" fillId="15" fontId="1" numFmtId="0" xfId="0" applyAlignment="1" applyBorder="1" applyFont="1">
      <alignment horizontal="center" vertical="bottom"/>
    </xf>
    <xf borderId="9" fillId="14" fontId="4" numFmtId="0" xfId="0" applyAlignment="1" applyBorder="1" applyFont="1">
      <alignment shrinkToFit="0" vertical="bottom" wrapText="1"/>
    </xf>
    <xf borderId="3" fillId="14" fontId="5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horizontal="center" readingOrder="0" shrinkToFit="0" vertical="bottom" wrapText="1"/>
    </xf>
    <xf borderId="3" fillId="0" fontId="1" numFmtId="0" xfId="0" applyAlignment="1" applyBorder="1" applyFont="1">
      <alignment horizontal="center" shrinkToFit="0" vertical="bottom" wrapText="1"/>
    </xf>
    <xf borderId="0" fillId="0" fontId="1" numFmtId="0" xfId="0" applyAlignment="1" applyFont="1">
      <alignment horizontal="center" shrinkToFit="0" vertical="bottom" wrapText="1"/>
    </xf>
    <xf borderId="8" fillId="0" fontId="1" numFmtId="0" xfId="0" applyAlignment="1" applyBorder="1" applyFont="1">
      <alignment horizontal="center" readingOrder="0" shrinkToFit="0" vertical="bottom" wrapText="1"/>
    </xf>
    <xf borderId="8" fillId="0" fontId="1" numFmtId="0" xfId="0" applyAlignment="1" applyBorder="1" applyFont="1">
      <alignment horizontal="center" shrinkToFit="0" vertical="bottom" wrapText="1"/>
    </xf>
    <xf borderId="3" fillId="15" fontId="1" numFmtId="0" xfId="0" applyAlignment="1" applyBorder="1" applyFont="1">
      <alignment horizontal="center" readingOrder="0" shrinkToFit="0" vertical="bottom" wrapText="1"/>
    </xf>
    <xf borderId="3" fillId="15" fontId="1" numFmtId="0" xfId="0" applyAlignment="1" applyBorder="1" applyFont="1">
      <alignment horizontal="center" shrinkToFit="0" vertical="bottom" wrapText="1"/>
    </xf>
    <xf borderId="9" fillId="16" fontId="6" numFmtId="0" xfId="0" applyAlignment="1" applyBorder="1" applyFill="1" applyFont="1">
      <alignment horizontal="center" vertical="bottom"/>
    </xf>
    <xf borderId="3" fillId="16" fontId="7" numFmtId="0" xfId="0" applyAlignment="1" applyBorder="1" applyFont="1">
      <alignment horizontal="center" vertical="bottom"/>
    </xf>
    <xf borderId="3" fillId="16" fontId="6" numFmtId="0" xfId="0" applyAlignment="1" applyBorder="1" applyFont="1">
      <alignment horizontal="center" vertical="bottom"/>
    </xf>
    <xf borderId="0" fillId="14" fontId="6" numFmtId="0" xfId="0" applyAlignment="1" applyFont="1">
      <alignment horizontal="center" vertical="bottom"/>
    </xf>
    <xf borderId="8" fillId="16" fontId="6" numFmtId="0" xfId="0" applyAlignment="1" applyBorder="1" applyFont="1">
      <alignment horizontal="center" readingOrder="0" vertical="bottom"/>
    </xf>
    <xf borderId="0" fillId="14" fontId="6" numFmtId="0" xfId="0" applyAlignment="1" applyFont="1">
      <alignment horizontal="center" readingOrder="0" vertical="bottom"/>
    </xf>
    <xf borderId="9" fillId="17" fontId="6" numFmtId="0" xfId="0" applyAlignment="1" applyBorder="1" applyFill="1" applyFont="1">
      <alignment horizontal="center" vertical="bottom"/>
    </xf>
    <xf borderId="3" fillId="17" fontId="6" numFmtId="0" xfId="0" applyAlignment="1" applyBorder="1" applyFont="1">
      <alignment horizontal="center" vertical="bottom"/>
    </xf>
    <xf borderId="9" fillId="0" fontId="1" numFmtId="0" xfId="0" applyAlignment="1" applyBorder="1" applyFont="1">
      <alignment horizontal="center" vertical="bottom"/>
    </xf>
    <xf borderId="3" fillId="2" fontId="7" numFmtId="0" xfId="0" applyAlignment="1" applyBorder="1" applyFont="1">
      <alignment vertical="bottom"/>
    </xf>
    <xf borderId="3" fillId="0" fontId="2" numFmtId="0" xfId="0" applyAlignment="1" applyBorder="1" applyFont="1">
      <alignment horizontal="center" readingOrder="0" vertical="bottom"/>
    </xf>
    <xf borderId="3" fillId="0" fontId="2" numFmtId="0" xfId="0" applyAlignment="1" applyBorder="1" applyFont="1">
      <alignment horizontal="center" vertical="bottom"/>
    </xf>
    <xf borderId="3" fillId="0" fontId="8" numFmtId="0" xfId="0" applyAlignment="1" applyBorder="1" applyFont="1">
      <alignment horizontal="center" readingOrder="0" vertical="bottom"/>
    </xf>
    <xf borderId="8" fillId="0" fontId="9" numFmtId="0" xfId="0" applyAlignment="1" applyBorder="1" applyFont="1">
      <alignment horizontal="center" readingOrder="0" shrinkToFit="0" vertical="bottom" wrapText="0"/>
    </xf>
    <xf borderId="7" fillId="0" fontId="9" numFmtId="0" xfId="0" applyAlignment="1" applyBorder="1" applyFont="1">
      <alignment horizontal="center" readingOrder="0" shrinkToFit="0" vertical="bottom" wrapText="0"/>
    </xf>
    <xf borderId="3" fillId="0" fontId="8" numFmtId="0" xfId="0" applyAlignment="1" applyBorder="1" applyFont="1">
      <alignment horizontal="center" vertical="bottom"/>
    </xf>
    <xf borderId="8" fillId="0" fontId="10" numFmtId="0" xfId="0" applyAlignment="1" applyBorder="1" applyFont="1">
      <alignment horizontal="center" readingOrder="0" shrinkToFit="0" wrapText="0"/>
    </xf>
    <xf borderId="7" fillId="0" fontId="10" numFmtId="0" xfId="0" applyAlignment="1" applyBorder="1" applyFont="1">
      <alignment horizontal="center" readingOrder="0" shrinkToFit="0" wrapText="0"/>
    </xf>
    <xf borderId="3" fillId="0" fontId="11" numFmtId="0" xfId="0" applyAlignment="1" applyBorder="1" applyFont="1">
      <alignment horizontal="center" vertical="bottom"/>
    </xf>
    <xf borderId="3" fillId="0" fontId="12" numFmtId="0" xfId="0" applyAlignment="1" applyBorder="1" applyFont="1">
      <alignment horizontal="center" readingOrder="0" vertical="bottom"/>
    </xf>
    <xf borderId="3" fillId="0" fontId="12" numFmtId="0" xfId="0" applyAlignment="1" applyBorder="1" applyFont="1">
      <alignment horizontal="center" vertical="bottom"/>
    </xf>
    <xf borderId="8" fillId="0" fontId="2" numFmtId="0" xfId="0" applyAlignment="1" applyBorder="1" applyFont="1">
      <alignment horizontal="center" readingOrder="0" vertical="bottom"/>
    </xf>
    <xf borderId="8" fillId="0" fontId="2" numFmtId="0" xfId="0" applyAlignment="1" applyBorder="1" applyFont="1">
      <alignment horizontal="center" vertical="bottom"/>
    </xf>
    <xf borderId="8" fillId="0" fontId="10" numFmtId="0" xfId="0" applyAlignment="1" applyBorder="1" applyFont="1">
      <alignment horizontal="center" readingOrder="0" shrinkToFit="0" vertical="bottom" wrapText="0"/>
    </xf>
    <xf borderId="7" fillId="0" fontId="10" numFmtId="0" xfId="0" applyAlignment="1" applyBorder="1" applyFont="1">
      <alignment horizontal="center" readingOrder="0" shrinkToFit="0" vertical="bottom" wrapText="0"/>
    </xf>
    <xf borderId="8" fillId="0" fontId="2" numFmtId="0" xfId="0" applyAlignment="1" applyBorder="1" applyFont="1">
      <alignment horizontal="center" vertical="bottom"/>
    </xf>
    <xf borderId="7" fillId="0" fontId="2" numFmtId="0" xfId="0" applyAlignment="1" applyBorder="1" applyFont="1">
      <alignment horizontal="center" vertical="bottom"/>
    </xf>
    <xf borderId="7" fillId="0" fontId="2" numFmtId="3" xfId="0" applyAlignment="1" applyBorder="1" applyFont="1" applyNumberFormat="1">
      <alignment horizontal="center" readingOrder="0" vertical="bottom"/>
    </xf>
    <xf borderId="7" fillId="0" fontId="2" numFmtId="0" xfId="0" applyAlignment="1" applyBorder="1" applyFont="1">
      <alignment horizontal="center" vertical="bottom"/>
    </xf>
    <xf borderId="0" fillId="0" fontId="2" numFmtId="0" xfId="0" applyAlignment="1" applyFont="1">
      <alignment horizontal="center" vertical="bottom"/>
    </xf>
    <xf borderId="9" fillId="0" fontId="13" numFmtId="0" xfId="0" applyAlignment="1" applyBorder="1" applyFont="1">
      <alignment horizontal="center" vertical="bottom"/>
    </xf>
    <xf borderId="3" fillId="0" fontId="13" numFmtId="0" xfId="0" applyAlignment="1" applyBorder="1" applyFont="1">
      <alignment horizontal="center" vertical="bottom"/>
    </xf>
    <xf borderId="3" fillId="0" fontId="13" numFmtId="3" xfId="0" applyAlignment="1" applyBorder="1" applyFont="1" applyNumberFormat="1">
      <alignment horizontal="center" vertical="bottom"/>
    </xf>
    <xf borderId="9" fillId="0" fontId="10" numFmtId="0" xfId="0" applyAlignment="1" applyBorder="1" applyFont="1">
      <alignment horizontal="center" readingOrder="0" shrinkToFit="0" wrapText="0"/>
    </xf>
    <xf borderId="3" fillId="0" fontId="10" numFmtId="0" xfId="0" applyAlignment="1" applyBorder="1" applyFont="1">
      <alignment horizontal="center" readingOrder="0" shrinkToFit="0" wrapText="0"/>
    </xf>
    <xf borderId="9" fillId="0" fontId="10" numFmtId="0" xfId="0" applyAlignment="1" applyBorder="1" applyFont="1">
      <alignment horizontal="center" readingOrder="0" shrinkToFit="0" vertical="bottom" wrapText="0"/>
    </xf>
    <xf borderId="3" fillId="0" fontId="10" numFmtId="0" xfId="0" applyAlignment="1" applyBorder="1" applyFont="1">
      <alignment horizontal="center" readingOrder="0" shrinkToFit="0" vertical="bottom" wrapText="0"/>
    </xf>
    <xf borderId="9" fillId="0" fontId="2" numFmtId="0" xfId="0" applyAlignment="1" applyBorder="1" applyFont="1">
      <alignment horizontal="center" readingOrder="0" vertical="bottom"/>
    </xf>
    <xf borderId="3" fillId="0" fontId="7" numFmtId="0" xfId="0" applyAlignment="1" applyBorder="1" applyFont="1">
      <alignment vertical="bottom"/>
    </xf>
    <xf borderId="9" fillId="0" fontId="10" numFmtId="0" xfId="0" applyAlignment="1" applyBorder="1" applyFont="1">
      <alignment horizontal="center" shrinkToFit="0" vertical="bottom" wrapText="0"/>
    </xf>
    <xf borderId="3" fillId="0" fontId="10" numFmtId="0" xfId="0" applyAlignment="1" applyBorder="1" applyFont="1">
      <alignment horizontal="center" shrinkToFit="0" vertical="bottom" wrapText="0"/>
    </xf>
    <xf borderId="9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vertical="bottom"/>
    </xf>
    <xf borderId="3" fillId="18" fontId="7" numFmtId="0" xfId="0" applyAlignment="1" applyBorder="1" applyFill="1" applyFont="1">
      <alignment vertical="bottom"/>
    </xf>
    <xf borderId="3" fillId="0" fontId="1" numFmtId="0" xfId="0" applyAlignment="1" applyBorder="1" applyFont="1">
      <alignment horizontal="center" readingOrder="0" vertical="bottom"/>
    </xf>
    <xf borderId="8" fillId="0" fontId="14" numFmtId="0" xfId="0" applyAlignment="1" applyBorder="1" applyFont="1">
      <alignment horizontal="center" readingOrder="0"/>
    </xf>
    <xf borderId="7" fillId="14" fontId="9" numFmtId="0" xfId="0" applyAlignment="1" applyBorder="1" applyFont="1">
      <alignment horizontal="center" readingOrder="0" shrinkToFit="0" vertical="bottom" wrapText="0"/>
    </xf>
    <xf borderId="8" fillId="0" fontId="14" numFmtId="0" xfId="0" applyAlignment="1" applyBorder="1" applyFont="1">
      <alignment readingOrder="0"/>
    </xf>
    <xf borderId="9" fillId="0" fontId="9" numFmtId="0" xfId="0" applyAlignment="1" applyBorder="1" applyFont="1">
      <alignment horizontal="center" readingOrder="0" shrinkToFit="0" vertical="bottom" wrapText="0"/>
    </xf>
    <xf borderId="8" fillId="19" fontId="15" numFmtId="0" xfId="0" applyAlignment="1" applyBorder="1" applyFill="1" applyFont="1">
      <alignment horizontal="center" readingOrder="0"/>
    </xf>
    <xf borderId="0" fillId="0" fontId="10" numFmtId="0" xfId="0" applyAlignment="1" applyFont="1">
      <alignment shrinkToFit="0" vertical="bottom" wrapText="0"/>
    </xf>
    <xf borderId="8" fillId="10" fontId="16" numFmtId="0" xfId="0" applyAlignment="1" applyBorder="1" applyFont="1">
      <alignment horizontal="center" vertical="bottom"/>
    </xf>
    <xf borderId="8" fillId="10" fontId="6" numFmtId="0" xfId="0" applyAlignment="1" applyBorder="1" applyFont="1">
      <alignment horizontal="center" vertical="bottom"/>
    </xf>
    <xf borderId="8" fillId="20" fontId="6" numFmtId="0" xfId="0" applyAlignment="1" applyBorder="1" applyFill="1" applyFont="1">
      <alignment horizontal="center" vertical="bottom"/>
    </xf>
    <xf borderId="8" fillId="21" fontId="6" numFmtId="0" xfId="0" applyAlignment="1" applyBorder="1" applyFill="1" applyFont="1">
      <alignment horizontal="center" vertical="bottom"/>
    </xf>
    <xf borderId="8" fillId="20" fontId="17" numFmtId="0" xfId="0" applyAlignment="1" applyBorder="1" applyFont="1">
      <alignment horizontal="center" readingOrder="0" shrinkToFit="0" vertical="bottom" wrapText="0"/>
    </xf>
    <xf borderId="7" fillId="20" fontId="17" numFmtId="0" xfId="0" applyAlignment="1" applyBorder="1" applyFont="1">
      <alignment horizontal="center" readingOrder="0" shrinkToFit="0" vertical="bottom" wrapText="0"/>
    </xf>
    <xf borderId="9" fillId="10" fontId="6" numFmtId="0" xfId="0" applyAlignment="1" applyBorder="1" applyFont="1">
      <alignment horizontal="center" vertical="bottom"/>
    </xf>
    <xf borderId="3" fillId="10" fontId="6" numFmtId="0" xfId="0" applyAlignment="1" applyBorder="1" applyFont="1">
      <alignment horizontal="center" vertical="bottom"/>
    </xf>
    <xf borderId="3" fillId="10" fontId="6" numFmtId="3" xfId="0" applyAlignment="1" applyBorder="1" applyFont="1" applyNumberFormat="1">
      <alignment horizontal="center" vertical="bottom"/>
    </xf>
    <xf borderId="10" fillId="10" fontId="6" numFmtId="0" xfId="0" applyAlignment="1" applyBorder="1" applyFont="1">
      <alignment horizontal="center" vertical="bottom"/>
    </xf>
    <xf borderId="11" fillId="22" fontId="6" numFmtId="0" xfId="0" applyAlignment="1" applyBorder="1" applyFill="1" applyFont="1">
      <alignment horizontal="center" vertical="bottom"/>
    </xf>
    <xf borderId="0" fillId="0" fontId="2" numFmtId="0" xfId="0" applyAlignment="1" applyFont="1">
      <alignment horizontal="center" readingOrder="0" vertical="bottom"/>
    </xf>
    <xf borderId="0" fillId="0" fontId="14" numFmtId="0" xfId="0" applyAlignment="1" applyFont="1">
      <alignment readingOrder="0"/>
    </xf>
    <xf borderId="0" fillId="0" fontId="14" numFmtId="0" xfId="0" applyAlignment="1" applyFont="1">
      <alignment horizontal="center" readingOrder="0"/>
    </xf>
    <xf borderId="0" fillId="10" fontId="6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s.no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  <pageSetUpPr fitToPage="1"/>
  </sheetPr>
  <sheetViews>
    <sheetView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75"/>
  <cols>
    <col customWidth="1" min="1" max="1" width="6.0"/>
    <col customWidth="1" min="2" max="2" width="47.5"/>
    <col customWidth="1" min="3" max="3" width="24.5"/>
    <col customWidth="1" min="4" max="4" width="15.25"/>
    <col customWidth="1" min="5" max="5" width="13.88"/>
    <col customWidth="1" min="6" max="7" width="18.13"/>
    <col customWidth="1" min="8" max="8" width="25.5"/>
    <col customWidth="1" min="10" max="10" width="22.5"/>
    <col customWidth="1" min="11" max="11" width="18.88"/>
    <col customWidth="1" min="13" max="13" width="17.38"/>
    <col customWidth="1" min="14" max="14" width="19.0"/>
    <col customWidth="1" min="15" max="15" width="22.88"/>
    <col customWidth="1" min="17" max="17" width="18.5"/>
    <col customWidth="1" min="18" max="18" width="19.13"/>
    <col customWidth="1" min="19" max="19" width="21.5"/>
    <col customWidth="1" min="20" max="20" width="25.13"/>
    <col customWidth="1" min="21" max="21" width="17.5"/>
    <col customWidth="1" min="22" max="22" width="22.38"/>
    <col customWidth="1" min="24" max="24" width="19.75"/>
    <col customWidth="1" min="25" max="25" width="20.5"/>
    <col customWidth="1" min="26" max="26" width="23.0"/>
    <col customWidth="1" min="27" max="27" width="19.25"/>
    <col customWidth="1" min="28" max="28" width="16.63"/>
    <col customWidth="1" min="29" max="29" width="22.0"/>
    <col customWidth="1" min="31" max="31" width="20.88"/>
    <col customWidth="1" min="32" max="32" width="21.25"/>
    <col customWidth="1" min="33" max="33" width="28.75"/>
    <col customWidth="1" min="34" max="34" width="20.88"/>
    <col customWidth="1" min="35" max="35" width="23.63"/>
    <col customWidth="1" min="36" max="36" width="17.13"/>
    <col customWidth="1" min="38" max="38" width="16.25"/>
    <col customWidth="1" min="39" max="39" width="17.38"/>
    <col customWidth="1" min="40" max="40" width="19.25"/>
    <col customWidth="1" min="41" max="41" width="16.88"/>
    <col customWidth="1" min="42" max="42" width="18.13"/>
    <col customWidth="1" min="43" max="43" width="19.63"/>
    <col customWidth="1" min="45" max="45" width="21.88"/>
    <col customWidth="1" min="46" max="46" width="22.0"/>
    <col customWidth="1" min="47" max="47" width="18.63"/>
    <col customWidth="1" min="49" max="49" width="17.25"/>
    <col customWidth="1" min="50" max="50" width="18.75"/>
    <col customWidth="1" min="52" max="52" width="18.5"/>
    <col customWidth="1" min="53" max="53" width="16.5"/>
    <col customWidth="1" min="54" max="54" width="16.0"/>
    <col customWidth="1" min="55" max="55" width="22.25"/>
    <col customWidth="1" min="56" max="56" width="16.63"/>
    <col customWidth="1" min="57" max="57" width="15.88"/>
    <col customWidth="1" min="59" max="59" width="19.25"/>
    <col customWidth="1" min="60" max="60" width="19.5"/>
    <col customWidth="1" min="61" max="61" width="16.63"/>
    <col customWidth="1" min="63" max="63" width="16.88"/>
    <col customWidth="1" min="64" max="64" width="21.88"/>
    <col customWidth="1" min="65" max="65" width="12.0"/>
    <col customWidth="1" min="66" max="70" width="18.5"/>
    <col customWidth="1" min="71" max="71" width="22.63"/>
    <col customWidth="1" min="72" max="72" width="11.75"/>
    <col customWidth="1" min="73" max="77" width="18.5"/>
    <col customWidth="1" min="78" max="78" width="21.75"/>
    <col customWidth="1" min="79" max="79" width="18.5"/>
    <col customWidth="1" hidden="1" min="80" max="80" width="22.13"/>
    <col customWidth="1" hidden="1" min="81" max="84" width="18.5"/>
    <col customWidth="1" hidden="1" min="85" max="85" width="22.5"/>
    <col customWidth="1" min="86" max="86" width="18.5"/>
  </cols>
  <sheetData>
    <row r="1" ht="21.75" customHeight="1">
      <c r="A1" s="1" t="s">
        <v>0</v>
      </c>
      <c r="B1" s="2"/>
      <c r="C1" s="3"/>
      <c r="D1" s="3"/>
      <c r="E1" s="2"/>
      <c r="F1" s="4"/>
      <c r="G1" s="4"/>
      <c r="H1" s="4"/>
      <c r="I1" s="5"/>
      <c r="J1" s="6"/>
      <c r="K1" s="6"/>
      <c r="L1" s="6"/>
      <c r="M1" s="6"/>
      <c r="N1" s="6"/>
      <c r="O1" s="6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  <c r="AB1" s="6"/>
      <c r="AC1" s="6"/>
      <c r="AD1" s="5"/>
      <c r="AE1" s="6"/>
      <c r="AF1" s="6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"/>
      <c r="AS1" s="6"/>
      <c r="AT1" s="6"/>
      <c r="AU1" s="6"/>
      <c r="AV1" s="6"/>
      <c r="AW1" s="6"/>
      <c r="AX1" s="6"/>
      <c r="AY1" s="5"/>
      <c r="AZ1" s="6"/>
      <c r="BA1" s="6"/>
      <c r="BB1" s="6"/>
      <c r="BC1" s="6"/>
      <c r="BD1" s="6"/>
      <c r="BE1" s="6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6"/>
      <c r="CC1" s="6"/>
      <c r="CD1" s="6"/>
      <c r="CE1" s="6"/>
      <c r="CF1" s="6"/>
      <c r="CG1" s="6"/>
      <c r="CH1" s="5"/>
    </row>
    <row r="2">
      <c r="A2" s="7"/>
      <c r="B2" s="6"/>
      <c r="C2" s="8" t="s">
        <v>1</v>
      </c>
      <c r="D2" s="9"/>
      <c r="E2" s="9"/>
      <c r="F2" s="9"/>
      <c r="G2" s="6"/>
      <c r="H2" s="10"/>
      <c r="I2" s="11"/>
      <c r="J2" s="12" t="s">
        <v>2</v>
      </c>
      <c r="K2" s="9"/>
      <c r="L2" s="9"/>
      <c r="M2" s="9"/>
      <c r="N2" s="13"/>
      <c r="O2" s="10"/>
      <c r="P2" s="11"/>
      <c r="Q2" s="14" t="s">
        <v>3</v>
      </c>
      <c r="R2" s="9"/>
      <c r="S2" s="9"/>
      <c r="T2" s="13"/>
      <c r="U2" s="10"/>
      <c r="V2" s="10"/>
      <c r="W2" s="11"/>
      <c r="X2" s="15" t="s">
        <v>4</v>
      </c>
      <c r="Y2" s="9"/>
      <c r="Z2" s="9"/>
      <c r="AA2" s="9"/>
      <c r="AB2" s="13"/>
      <c r="AC2" s="10"/>
      <c r="AD2" s="11"/>
      <c r="AE2" s="16" t="s">
        <v>5</v>
      </c>
      <c r="AF2" s="9"/>
      <c r="AG2" s="9"/>
      <c r="AH2" s="9"/>
      <c r="AI2" s="13"/>
      <c r="AJ2" s="10"/>
      <c r="AK2" s="11"/>
      <c r="AL2" s="17" t="s">
        <v>6</v>
      </c>
      <c r="AM2" s="9"/>
      <c r="AN2" s="9"/>
      <c r="AO2" s="9"/>
      <c r="AP2" s="13"/>
      <c r="AQ2" s="10"/>
      <c r="AR2" s="11"/>
      <c r="AS2" s="18" t="s">
        <v>7</v>
      </c>
      <c r="AT2" s="9"/>
      <c r="AU2" s="9"/>
      <c r="AV2" s="9"/>
      <c r="AW2" s="13"/>
      <c r="AX2" s="10"/>
      <c r="AY2" s="11"/>
      <c r="AZ2" s="19" t="s">
        <v>8</v>
      </c>
      <c r="BA2" s="9"/>
      <c r="BB2" s="9"/>
      <c r="BC2" s="9"/>
      <c r="BD2" s="13"/>
      <c r="BE2" s="10"/>
      <c r="BF2" s="5"/>
      <c r="BG2" s="20" t="s">
        <v>9</v>
      </c>
      <c r="BH2" s="21"/>
      <c r="BI2" s="21"/>
      <c r="BJ2" s="21"/>
      <c r="BK2" s="22"/>
      <c r="BL2" s="23"/>
      <c r="BM2" s="5"/>
      <c r="BN2" s="24" t="s">
        <v>10</v>
      </c>
      <c r="BO2" s="21"/>
      <c r="BP2" s="21"/>
      <c r="BQ2" s="21"/>
      <c r="BR2" s="22"/>
      <c r="BS2" s="23"/>
      <c r="BT2" s="5"/>
      <c r="BU2" s="25" t="s">
        <v>11</v>
      </c>
      <c r="BV2" s="21"/>
      <c r="BW2" s="21"/>
      <c r="BX2" s="21"/>
      <c r="BY2" s="22"/>
      <c r="BZ2" s="23"/>
      <c r="CA2" s="5"/>
      <c r="CB2" s="26" t="s">
        <v>12</v>
      </c>
      <c r="CC2" s="9"/>
      <c r="CD2" s="9"/>
      <c r="CE2" s="9"/>
      <c r="CF2" s="9"/>
      <c r="CG2" s="13"/>
      <c r="CH2" s="5"/>
    </row>
    <row r="3" ht="24.0" customHeight="1">
      <c r="A3" s="27"/>
      <c r="B3" s="6"/>
      <c r="C3" s="28"/>
      <c r="D3" s="29"/>
      <c r="E3" s="30" t="s">
        <v>13</v>
      </c>
      <c r="F3" s="9"/>
      <c r="G3" s="9"/>
      <c r="H3" s="13"/>
      <c r="I3" s="11"/>
      <c r="J3" s="10"/>
      <c r="K3" s="10"/>
      <c r="L3" s="31" t="s">
        <v>13</v>
      </c>
      <c r="M3" s="9"/>
      <c r="N3" s="9"/>
      <c r="O3" s="13"/>
      <c r="P3" s="11"/>
      <c r="Q3" s="10"/>
      <c r="R3" s="10"/>
      <c r="S3" s="31" t="s">
        <v>13</v>
      </c>
      <c r="T3" s="9"/>
      <c r="U3" s="9"/>
      <c r="V3" s="13"/>
      <c r="W3" s="32"/>
      <c r="X3" s="10"/>
      <c r="Y3" s="10"/>
      <c r="Z3" s="31" t="s">
        <v>13</v>
      </c>
      <c r="AA3" s="9"/>
      <c r="AB3" s="9"/>
      <c r="AC3" s="13"/>
      <c r="AD3" s="32"/>
      <c r="AE3" s="10"/>
      <c r="AF3" s="10"/>
      <c r="AG3" s="31" t="s">
        <v>13</v>
      </c>
      <c r="AH3" s="9"/>
      <c r="AI3" s="9"/>
      <c r="AJ3" s="13"/>
      <c r="AK3" s="32"/>
      <c r="AL3" s="10"/>
      <c r="AM3" s="10"/>
      <c r="AN3" s="31" t="s">
        <v>13</v>
      </c>
      <c r="AO3" s="9"/>
      <c r="AP3" s="9"/>
      <c r="AQ3" s="13"/>
      <c r="AR3" s="32"/>
      <c r="AS3" s="10"/>
      <c r="AT3" s="10"/>
      <c r="AU3" s="31" t="s">
        <v>13</v>
      </c>
      <c r="AV3" s="9"/>
      <c r="AW3" s="9"/>
      <c r="AX3" s="13"/>
      <c r="AY3" s="32"/>
      <c r="AZ3" s="10"/>
      <c r="BA3" s="10"/>
      <c r="BB3" s="31" t="s">
        <v>13</v>
      </c>
      <c r="BC3" s="9"/>
      <c r="BD3" s="9"/>
      <c r="BE3" s="13"/>
      <c r="BF3" s="33"/>
      <c r="BG3" s="23"/>
      <c r="BH3" s="23"/>
      <c r="BI3" s="34" t="s">
        <v>13</v>
      </c>
      <c r="BJ3" s="21"/>
      <c r="BK3" s="21"/>
      <c r="BL3" s="22"/>
      <c r="BM3" s="33"/>
      <c r="BN3" s="23"/>
      <c r="BO3" s="23"/>
      <c r="BP3" s="34" t="s">
        <v>13</v>
      </c>
      <c r="BQ3" s="21"/>
      <c r="BR3" s="21"/>
      <c r="BS3" s="22"/>
      <c r="BT3" s="33"/>
      <c r="BU3" s="23"/>
      <c r="BV3" s="23"/>
      <c r="BW3" s="34" t="s">
        <v>13</v>
      </c>
      <c r="BX3" s="21"/>
      <c r="BY3" s="21"/>
      <c r="BZ3" s="22"/>
      <c r="CA3" s="33"/>
      <c r="CB3" s="35"/>
      <c r="CC3" s="36"/>
      <c r="CD3" s="37" t="s">
        <v>13</v>
      </c>
      <c r="CE3" s="9"/>
      <c r="CF3" s="9"/>
      <c r="CG3" s="13"/>
      <c r="CH3" s="33"/>
    </row>
    <row r="4" ht="54.0" customHeight="1">
      <c r="A4" s="38" t="s">
        <v>14</v>
      </c>
      <c r="B4" s="39" t="s">
        <v>15</v>
      </c>
      <c r="C4" s="40" t="s">
        <v>16</v>
      </c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11"/>
      <c r="J4" s="40" t="s">
        <v>16</v>
      </c>
      <c r="K4" s="41" t="s">
        <v>17</v>
      </c>
      <c r="L4" s="41" t="s">
        <v>18</v>
      </c>
      <c r="M4" s="41" t="s">
        <v>19</v>
      </c>
      <c r="N4" s="41" t="s">
        <v>20</v>
      </c>
      <c r="O4" s="41" t="s">
        <v>22</v>
      </c>
      <c r="P4" s="11"/>
      <c r="Q4" s="40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22</v>
      </c>
      <c r="W4" s="11"/>
      <c r="X4" s="40" t="s">
        <v>16</v>
      </c>
      <c r="Y4" s="41" t="s">
        <v>17</v>
      </c>
      <c r="Z4" s="41" t="s">
        <v>18</v>
      </c>
      <c r="AA4" s="41" t="s">
        <v>19</v>
      </c>
      <c r="AB4" s="41" t="s">
        <v>20</v>
      </c>
      <c r="AC4" s="41" t="s">
        <v>22</v>
      </c>
      <c r="AD4" s="11"/>
      <c r="AE4" s="40" t="s">
        <v>16</v>
      </c>
      <c r="AF4" s="41" t="s">
        <v>17</v>
      </c>
      <c r="AG4" s="41" t="s">
        <v>18</v>
      </c>
      <c r="AH4" s="41" t="s">
        <v>19</v>
      </c>
      <c r="AI4" s="41" t="s">
        <v>20</v>
      </c>
      <c r="AJ4" s="41" t="s">
        <v>22</v>
      </c>
      <c r="AK4" s="11"/>
      <c r="AL4" s="40" t="s">
        <v>16</v>
      </c>
      <c r="AM4" s="41" t="s">
        <v>17</v>
      </c>
      <c r="AN4" s="41" t="s">
        <v>18</v>
      </c>
      <c r="AO4" s="41" t="s">
        <v>19</v>
      </c>
      <c r="AP4" s="41" t="s">
        <v>20</v>
      </c>
      <c r="AQ4" s="41" t="s">
        <v>22</v>
      </c>
      <c r="AR4" s="11"/>
      <c r="AS4" s="40" t="s">
        <v>16</v>
      </c>
      <c r="AT4" s="41" t="s">
        <v>17</v>
      </c>
      <c r="AU4" s="41" t="s">
        <v>18</v>
      </c>
      <c r="AV4" s="41" t="s">
        <v>19</v>
      </c>
      <c r="AW4" s="41" t="s">
        <v>20</v>
      </c>
      <c r="AX4" s="41" t="s">
        <v>22</v>
      </c>
      <c r="AY4" s="11"/>
      <c r="AZ4" s="40" t="s">
        <v>16</v>
      </c>
      <c r="BA4" s="41" t="s">
        <v>17</v>
      </c>
      <c r="BB4" s="41" t="s">
        <v>18</v>
      </c>
      <c r="BC4" s="41" t="s">
        <v>19</v>
      </c>
      <c r="BD4" s="41" t="s">
        <v>20</v>
      </c>
      <c r="BE4" s="41" t="s">
        <v>22</v>
      </c>
      <c r="BF4" s="42"/>
      <c r="BG4" s="43" t="s">
        <v>16</v>
      </c>
      <c r="BH4" s="44" t="s">
        <v>17</v>
      </c>
      <c r="BI4" s="44" t="s">
        <v>18</v>
      </c>
      <c r="BJ4" s="44" t="s">
        <v>19</v>
      </c>
      <c r="BK4" s="44" t="s">
        <v>20</v>
      </c>
      <c r="BL4" s="44" t="s">
        <v>22</v>
      </c>
      <c r="BM4" s="42"/>
      <c r="BN4" s="43" t="s">
        <v>16</v>
      </c>
      <c r="BO4" s="44" t="s">
        <v>17</v>
      </c>
      <c r="BP4" s="44" t="s">
        <v>18</v>
      </c>
      <c r="BQ4" s="44" t="s">
        <v>19</v>
      </c>
      <c r="BR4" s="44" t="s">
        <v>20</v>
      </c>
      <c r="BS4" s="44" t="s">
        <v>22</v>
      </c>
      <c r="BT4" s="42"/>
      <c r="BU4" s="43" t="s">
        <v>16</v>
      </c>
      <c r="BV4" s="44" t="s">
        <v>17</v>
      </c>
      <c r="BW4" s="44" t="s">
        <v>18</v>
      </c>
      <c r="BX4" s="44" t="s">
        <v>19</v>
      </c>
      <c r="BY4" s="44" t="s">
        <v>20</v>
      </c>
      <c r="BZ4" s="44" t="s">
        <v>22</v>
      </c>
      <c r="CA4" s="42"/>
      <c r="CB4" s="45" t="s">
        <v>16</v>
      </c>
      <c r="CC4" s="46" t="s">
        <v>17</v>
      </c>
      <c r="CD4" s="46" t="s">
        <v>18</v>
      </c>
      <c r="CE4" s="46" t="s">
        <v>19</v>
      </c>
      <c r="CF4" s="46" t="s">
        <v>20</v>
      </c>
      <c r="CG4" s="46" t="s">
        <v>22</v>
      </c>
      <c r="CH4" s="42"/>
    </row>
    <row r="5" ht="23.25" customHeight="1">
      <c r="A5" s="47">
        <v>1.0</v>
      </c>
      <c r="B5" s="48">
        <v>2.0</v>
      </c>
      <c r="C5" s="49">
        <v>3.0</v>
      </c>
      <c r="D5" s="49">
        <v>4.0</v>
      </c>
      <c r="E5" s="49">
        <v>5.0</v>
      </c>
      <c r="F5" s="49">
        <v>6.0</v>
      </c>
      <c r="G5" s="49">
        <v>7.0</v>
      </c>
      <c r="H5" s="49">
        <v>8.0</v>
      </c>
      <c r="I5" s="32"/>
      <c r="J5" s="49">
        <v>9.0</v>
      </c>
      <c r="K5" s="49">
        <v>10.0</v>
      </c>
      <c r="L5" s="49">
        <v>11.0</v>
      </c>
      <c r="M5" s="49">
        <v>12.0</v>
      </c>
      <c r="N5" s="49">
        <v>13.0</v>
      </c>
      <c r="O5" s="49">
        <v>14.0</v>
      </c>
      <c r="P5" s="32"/>
      <c r="Q5" s="49">
        <v>15.0</v>
      </c>
      <c r="R5" s="49">
        <v>16.0</v>
      </c>
      <c r="S5" s="49">
        <v>17.0</v>
      </c>
      <c r="T5" s="49">
        <v>18.0</v>
      </c>
      <c r="U5" s="49">
        <v>19.0</v>
      </c>
      <c r="V5" s="49">
        <v>20.0</v>
      </c>
      <c r="W5" s="32"/>
      <c r="X5" s="49">
        <v>21.0</v>
      </c>
      <c r="Y5" s="49">
        <v>22.0</v>
      </c>
      <c r="Z5" s="49">
        <v>23.0</v>
      </c>
      <c r="AA5" s="49">
        <v>24.0</v>
      </c>
      <c r="AB5" s="49">
        <v>25.0</v>
      </c>
      <c r="AC5" s="49">
        <v>26.0</v>
      </c>
      <c r="AD5" s="32"/>
      <c r="AE5" s="49">
        <v>27.0</v>
      </c>
      <c r="AF5" s="49">
        <v>28.0</v>
      </c>
      <c r="AG5" s="49">
        <v>29.0</v>
      </c>
      <c r="AH5" s="49">
        <v>30.0</v>
      </c>
      <c r="AI5" s="49">
        <v>31.0</v>
      </c>
      <c r="AJ5" s="49">
        <v>32.0</v>
      </c>
      <c r="AK5" s="32"/>
      <c r="AL5" s="49">
        <v>33.0</v>
      </c>
      <c r="AM5" s="49">
        <v>34.0</v>
      </c>
      <c r="AN5" s="49">
        <v>35.0</v>
      </c>
      <c r="AO5" s="49">
        <v>36.0</v>
      </c>
      <c r="AP5" s="49">
        <v>37.0</v>
      </c>
      <c r="AQ5" s="49">
        <v>38.0</v>
      </c>
      <c r="AR5" s="32"/>
      <c r="AS5" s="49">
        <v>39.0</v>
      </c>
      <c r="AT5" s="49">
        <v>40.0</v>
      </c>
      <c r="AU5" s="49">
        <v>41.0</v>
      </c>
      <c r="AV5" s="49">
        <v>42.0</v>
      </c>
      <c r="AW5" s="49">
        <v>43.0</v>
      </c>
      <c r="AX5" s="49">
        <v>44.0</v>
      </c>
      <c r="AY5" s="32"/>
      <c r="AZ5" s="49">
        <v>45.0</v>
      </c>
      <c r="BA5" s="49">
        <v>46.0</v>
      </c>
      <c r="BB5" s="49">
        <v>47.0</v>
      </c>
      <c r="BC5" s="49">
        <v>48.0</v>
      </c>
      <c r="BD5" s="49">
        <v>49.0</v>
      </c>
      <c r="BE5" s="49">
        <v>50.0</v>
      </c>
      <c r="BF5" s="50"/>
      <c r="BG5" s="51">
        <v>51.0</v>
      </c>
      <c r="BH5" s="51">
        <v>52.0</v>
      </c>
      <c r="BI5" s="51">
        <v>53.0</v>
      </c>
      <c r="BJ5" s="51">
        <v>54.0</v>
      </c>
      <c r="BK5" s="51">
        <v>55.0</v>
      </c>
      <c r="BL5" s="51">
        <v>56.0</v>
      </c>
      <c r="BM5" s="50"/>
      <c r="BN5" s="51">
        <v>57.0</v>
      </c>
      <c r="BO5" s="51">
        <v>58.0</v>
      </c>
      <c r="BP5" s="51">
        <v>59.0</v>
      </c>
      <c r="BQ5" s="51">
        <v>60.0</v>
      </c>
      <c r="BR5" s="51">
        <v>61.0</v>
      </c>
      <c r="BS5" s="51">
        <v>62.0</v>
      </c>
      <c r="BT5" s="50"/>
      <c r="BU5" s="51">
        <v>63.0</v>
      </c>
      <c r="BV5" s="51">
        <v>64.0</v>
      </c>
      <c r="BW5" s="51">
        <v>65.0</v>
      </c>
      <c r="BX5" s="51">
        <v>66.0</v>
      </c>
      <c r="BY5" s="51">
        <v>67.0</v>
      </c>
      <c r="BZ5" s="51">
        <v>68.0</v>
      </c>
      <c r="CA5" s="52"/>
      <c r="CB5" s="53">
        <v>1.0</v>
      </c>
      <c r="CC5" s="54">
        <v>2.0</v>
      </c>
      <c r="CD5" s="54">
        <v>3.0</v>
      </c>
      <c r="CE5" s="54">
        <v>4.0</v>
      </c>
      <c r="CF5" s="54">
        <v>5.0</v>
      </c>
      <c r="CG5" s="54">
        <v>6.0</v>
      </c>
      <c r="CH5" s="52"/>
    </row>
    <row r="6">
      <c r="A6" s="55">
        <v>1.0</v>
      </c>
      <c r="B6" s="56" t="s">
        <v>23</v>
      </c>
      <c r="C6" s="57">
        <v>400.0</v>
      </c>
      <c r="D6" s="57">
        <v>0.0</v>
      </c>
      <c r="E6" s="57" t="s">
        <v>24</v>
      </c>
      <c r="F6" s="57">
        <v>400.0</v>
      </c>
      <c r="G6" s="57">
        <v>88.15</v>
      </c>
      <c r="H6" s="58">
        <f t="shared" ref="H6:H192" si="3">F6*G6</f>
        <v>35260</v>
      </c>
      <c r="I6" s="11"/>
      <c r="J6" s="59">
        <v>400.0</v>
      </c>
      <c r="K6" s="59">
        <v>0.0</v>
      </c>
      <c r="L6" s="60" t="s">
        <v>25</v>
      </c>
      <c r="M6" s="60">
        <v>500.0</v>
      </c>
      <c r="N6" s="61">
        <v>39.47</v>
      </c>
      <c r="O6" s="62">
        <f t="shared" ref="O6:O210" si="4">M6*N6</f>
        <v>19735</v>
      </c>
      <c r="P6" s="11"/>
      <c r="Q6" s="57">
        <v>400.0</v>
      </c>
      <c r="R6" s="57">
        <v>0.0</v>
      </c>
      <c r="S6" s="57" t="s">
        <v>26</v>
      </c>
      <c r="T6" s="57">
        <v>350.0</v>
      </c>
      <c r="U6" s="57">
        <v>48.6</v>
      </c>
      <c r="V6" s="58">
        <f t="shared" ref="V6:V210" si="5">T6*U6</f>
        <v>17010</v>
      </c>
      <c r="W6" s="11"/>
      <c r="X6" s="63">
        <v>275.0</v>
      </c>
      <c r="Y6" s="64">
        <v>125.0</v>
      </c>
      <c r="Z6" s="64" t="s">
        <v>27</v>
      </c>
      <c r="AA6" s="64">
        <v>2000.0</v>
      </c>
      <c r="AB6" s="57">
        <v>39.47</v>
      </c>
      <c r="AC6" s="58">
        <f t="shared" ref="AC6:AC210" si="6">AA6*AB6</f>
        <v>78940</v>
      </c>
      <c r="AD6" s="11"/>
      <c r="AE6" s="57">
        <v>60.0</v>
      </c>
      <c r="AF6" s="57">
        <v>340.0</v>
      </c>
      <c r="AG6" s="57" t="s">
        <v>26</v>
      </c>
      <c r="AH6" s="57">
        <v>400.0</v>
      </c>
      <c r="AI6" s="57">
        <v>48.6</v>
      </c>
      <c r="AJ6" s="65">
        <f t="shared" ref="AJ6:AJ210" si="7">AH6*AI6</f>
        <v>19440</v>
      </c>
      <c r="AK6" s="11"/>
      <c r="AL6" s="57">
        <v>400.0</v>
      </c>
      <c r="AM6" s="57">
        <v>0.0</v>
      </c>
      <c r="AN6" s="57" t="s">
        <v>28</v>
      </c>
      <c r="AO6" s="57">
        <v>1600.0</v>
      </c>
      <c r="AP6" s="57">
        <v>39.47</v>
      </c>
      <c r="AQ6" s="58">
        <f t="shared" ref="AQ6:AQ210" si="8">AO6*AP6</f>
        <v>63152</v>
      </c>
      <c r="AR6" s="11"/>
      <c r="AS6" s="57">
        <v>400.0</v>
      </c>
      <c r="AT6" s="66">
        <v>200.0</v>
      </c>
      <c r="AU6" s="66" t="s">
        <v>25</v>
      </c>
      <c r="AV6" s="66">
        <v>500.0</v>
      </c>
      <c r="AW6" s="66">
        <v>39.47</v>
      </c>
      <c r="AX6" s="67">
        <f t="shared" ref="AX6:AX15" si="9">(MULTIPLY(AV6,AW6))</f>
        <v>19735</v>
      </c>
      <c r="AY6" s="11"/>
      <c r="AZ6" s="57">
        <v>400.0</v>
      </c>
      <c r="BA6" s="57">
        <v>0.0</v>
      </c>
      <c r="BB6" s="57" t="s">
        <v>26</v>
      </c>
      <c r="BC6" s="57">
        <v>200.0</v>
      </c>
      <c r="BD6" s="57">
        <v>48.6</v>
      </c>
      <c r="BE6" s="58">
        <f t="shared" ref="BE6:BE210" si="10">BC6*BD6</f>
        <v>9720</v>
      </c>
      <c r="BF6" s="5"/>
      <c r="BG6" s="68">
        <v>325.0</v>
      </c>
      <c r="BH6" s="68">
        <v>75.0</v>
      </c>
      <c r="BI6" s="68" t="s">
        <v>28</v>
      </c>
      <c r="BJ6" s="68">
        <v>400.0</v>
      </c>
      <c r="BK6" s="68">
        <v>48.6</v>
      </c>
      <c r="BL6" s="69">
        <f t="shared" ref="BL6:BL210" si="11">BJ6*BK6</f>
        <v>19440</v>
      </c>
      <c r="BM6" s="5"/>
      <c r="BN6" s="70">
        <v>175.0</v>
      </c>
      <c r="BO6" s="71">
        <v>225.0</v>
      </c>
      <c r="BP6" s="71" t="s">
        <v>28</v>
      </c>
      <c r="BQ6" s="71">
        <v>400.0</v>
      </c>
      <c r="BR6" s="71">
        <v>48.6</v>
      </c>
      <c r="BS6" s="71">
        <v>19440.0</v>
      </c>
      <c r="BT6" s="5"/>
      <c r="BU6" s="72">
        <v>400.0</v>
      </c>
      <c r="BV6" s="73">
        <v>0.0</v>
      </c>
      <c r="BW6" s="73" t="s">
        <v>24</v>
      </c>
      <c r="BX6" s="74">
        <v>400.0</v>
      </c>
      <c r="BY6" s="57">
        <v>88.15</v>
      </c>
      <c r="BZ6" s="75">
        <f t="shared" ref="BZ6:BZ23" si="12">BX6*BY6</f>
        <v>35260</v>
      </c>
      <c r="CA6" s="76"/>
      <c r="CB6" s="77">
        <f t="shared" ref="CB6:CC6" si="1">C6+J6+Q6+X6+AE6+AL6+AS6+AZ6+BG6+BN6+BU6</f>
        <v>3635</v>
      </c>
      <c r="CC6" s="78">
        <f t="shared" si="1"/>
        <v>965</v>
      </c>
      <c r="CD6" s="78" t="s">
        <v>29</v>
      </c>
      <c r="CE6" s="79">
        <f t="shared" ref="CE6:CG6" si="2">F6+M6+T6+AA6+AH6+AO6+AV6+BC6+BJ6+BQ6+BX6</f>
        <v>7150</v>
      </c>
      <c r="CF6" s="78">
        <f t="shared" si="2"/>
        <v>577.18</v>
      </c>
      <c r="CG6" s="78">
        <f t="shared" si="2"/>
        <v>337132</v>
      </c>
      <c r="CH6" s="76"/>
    </row>
    <row r="7">
      <c r="A7" s="55">
        <v>2.0</v>
      </c>
      <c r="B7" s="56" t="s">
        <v>30</v>
      </c>
      <c r="C7" s="57">
        <v>300.0</v>
      </c>
      <c r="D7" s="57">
        <v>100.0</v>
      </c>
      <c r="E7" s="57" t="s">
        <v>24</v>
      </c>
      <c r="F7" s="57">
        <v>400.0</v>
      </c>
      <c r="G7" s="57">
        <v>93.24</v>
      </c>
      <c r="H7" s="58">
        <f t="shared" si="3"/>
        <v>37296</v>
      </c>
      <c r="I7" s="11"/>
      <c r="J7" s="59">
        <v>400.0</v>
      </c>
      <c r="K7" s="59">
        <v>0.0</v>
      </c>
      <c r="L7" s="60" t="s">
        <v>25</v>
      </c>
      <c r="M7" s="60">
        <v>300.0</v>
      </c>
      <c r="N7" s="61">
        <v>41.72</v>
      </c>
      <c r="O7" s="62">
        <f t="shared" si="4"/>
        <v>12516</v>
      </c>
      <c r="P7" s="11"/>
      <c r="Q7" s="57">
        <v>400.0</v>
      </c>
      <c r="R7" s="57">
        <v>0.0</v>
      </c>
      <c r="S7" s="57" t="s">
        <v>26</v>
      </c>
      <c r="T7" s="57">
        <v>300.0</v>
      </c>
      <c r="U7" s="57">
        <v>36.5</v>
      </c>
      <c r="V7" s="58">
        <f t="shared" si="5"/>
        <v>10950</v>
      </c>
      <c r="W7" s="11"/>
      <c r="X7" s="80">
        <v>130.0</v>
      </c>
      <c r="Y7" s="81">
        <v>270.0</v>
      </c>
      <c r="Z7" s="81" t="s">
        <v>27</v>
      </c>
      <c r="AA7" s="81">
        <v>1000.0</v>
      </c>
      <c r="AB7" s="57">
        <v>41.72</v>
      </c>
      <c r="AC7" s="58">
        <f t="shared" si="6"/>
        <v>41720</v>
      </c>
      <c r="AD7" s="11"/>
      <c r="AE7" s="57">
        <v>180.0</v>
      </c>
      <c r="AF7" s="57">
        <v>220.0</v>
      </c>
      <c r="AG7" s="57" t="s">
        <v>26</v>
      </c>
      <c r="AH7" s="57">
        <v>400.0</v>
      </c>
      <c r="AI7" s="57">
        <v>48.6</v>
      </c>
      <c r="AJ7" s="65">
        <f t="shared" si="7"/>
        <v>19440</v>
      </c>
      <c r="AK7" s="11"/>
      <c r="AL7" s="57">
        <v>400.0</v>
      </c>
      <c r="AM7" s="57">
        <v>0.0</v>
      </c>
      <c r="AN7" s="57" t="s">
        <v>28</v>
      </c>
      <c r="AO7" s="57">
        <v>1600.0</v>
      </c>
      <c r="AP7" s="57">
        <v>41.72</v>
      </c>
      <c r="AQ7" s="58">
        <f t="shared" si="8"/>
        <v>66752</v>
      </c>
      <c r="AR7" s="11"/>
      <c r="AS7" s="57">
        <v>400.0</v>
      </c>
      <c r="AT7" s="66">
        <v>0.0</v>
      </c>
      <c r="AU7" s="66" t="s">
        <v>25</v>
      </c>
      <c r="AV7" s="66">
        <v>300.0</v>
      </c>
      <c r="AW7" s="66">
        <v>41.72</v>
      </c>
      <c r="AX7" s="67">
        <f t="shared" si="9"/>
        <v>12516</v>
      </c>
      <c r="AY7" s="11"/>
      <c r="AZ7" s="57">
        <v>400.0</v>
      </c>
      <c r="BA7" s="57">
        <v>0.0</v>
      </c>
      <c r="BB7" s="57" t="s">
        <v>26</v>
      </c>
      <c r="BC7" s="57">
        <v>200.0</v>
      </c>
      <c r="BD7" s="57">
        <v>36.5</v>
      </c>
      <c r="BE7" s="58">
        <f t="shared" si="10"/>
        <v>7300</v>
      </c>
      <c r="BF7" s="5"/>
      <c r="BG7" s="68">
        <v>201.0</v>
      </c>
      <c r="BH7" s="68">
        <v>199.0</v>
      </c>
      <c r="BI7" s="68" t="s">
        <v>28</v>
      </c>
      <c r="BJ7" s="68">
        <v>400.0</v>
      </c>
      <c r="BK7" s="68">
        <v>36.5</v>
      </c>
      <c r="BL7" s="69">
        <f t="shared" si="11"/>
        <v>14600</v>
      </c>
      <c r="BM7" s="5"/>
      <c r="BN7" s="82">
        <v>225.0</v>
      </c>
      <c r="BO7" s="83">
        <v>175.0</v>
      </c>
      <c r="BP7" s="83" t="s">
        <v>28</v>
      </c>
      <c r="BQ7" s="83">
        <v>400.0</v>
      </c>
      <c r="BR7" s="83">
        <v>36.5</v>
      </c>
      <c r="BS7" s="83">
        <v>14600.0</v>
      </c>
      <c r="BT7" s="5"/>
      <c r="BU7" s="84">
        <v>400.0</v>
      </c>
      <c r="BV7" s="57">
        <v>0.0</v>
      </c>
      <c r="BW7" s="58" t="s">
        <v>24</v>
      </c>
      <c r="BX7" s="57">
        <v>350.0</v>
      </c>
      <c r="BY7" s="57">
        <v>93.24</v>
      </c>
      <c r="BZ7" s="75">
        <f t="shared" si="12"/>
        <v>32634</v>
      </c>
      <c r="CA7" s="76"/>
      <c r="CB7" s="77">
        <f t="shared" ref="CB7:CC7" si="13">C7+J7+Q7+X7+AE7+AL7+AS7+AZ7+BG7+BN7+BU7</f>
        <v>3436</v>
      </c>
      <c r="CC7" s="78">
        <f t="shared" si="13"/>
        <v>964</v>
      </c>
      <c r="CD7" s="78" t="s">
        <v>29</v>
      </c>
      <c r="CE7" s="78">
        <f t="shared" ref="CE7:CG7" si="14">F7+M7+T7+AA7+AH7+AO7+AV7+BC7+BJ7+BQ7+BX7</f>
        <v>5650</v>
      </c>
      <c r="CF7" s="78">
        <f t="shared" si="14"/>
        <v>547.96</v>
      </c>
      <c r="CG7" s="78">
        <f t="shared" si="14"/>
        <v>270324</v>
      </c>
      <c r="CH7" s="76"/>
    </row>
    <row r="8">
      <c r="A8" s="55">
        <v>3.0</v>
      </c>
      <c r="B8" s="85" t="s">
        <v>31</v>
      </c>
      <c r="C8" s="57">
        <v>0.0</v>
      </c>
      <c r="D8" s="57">
        <v>0.0</v>
      </c>
      <c r="E8" s="57">
        <v>0.0</v>
      </c>
      <c r="F8" s="57">
        <v>0.0</v>
      </c>
      <c r="G8" s="57">
        <v>0.0</v>
      </c>
      <c r="H8" s="58">
        <f t="shared" si="3"/>
        <v>0</v>
      </c>
      <c r="I8" s="11"/>
      <c r="J8" s="62"/>
      <c r="K8" s="62"/>
      <c r="L8" s="62"/>
      <c r="M8" s="62"/>
      <c r="N8" s="62"/>
      <c r="O8" s="62">
        <f t="shared" si="4"/>
        <v>0</v>
      </c>
      <c r="P8" s="11"/>
      <c r="Q8" s="57"/>
      <c r="R8" s="57"/>
      <c r="S8" s="57"/>
      <c r="T8" s="57"/>
      <c r="U8" s="57"/>
      <c r="V8" s="58">
        <f t="shared" si="5"/>
        <v>0</v>
      </c>
      <c r="W8" s="11"/>
      <c r="X8" s="80">
        <v>0.0</v>
      </c>
      <c r="Y8" s="80">
        <v>0.0</v>
      </c>
      <c r="Z8" s="80">
        <v>0.0</v>
      </c>
      <c r="AA8" s="81">
        <v>1000.0</v>
      </c>
      <c r="AB8" s="58"/>
      <c r="AC8" s="58">
        <f t="shared" si="6"/>
        <v>0</v>
      </c>
      <c r="AD8" s="11"/>
      <c r="AE8" s="57"/>
      <c r="AF8" s="57"/>
      <c r="AG8" s="57"/>
      <c r="AH8" s="57"/>
      <c r="AI8" s="57"/>
      <c r="AJ8" s="65">
        <f t="shared" si="7"/>
        <v>0</v>
      </c>
      <c r="AK8" s="11"/>
      <c r="AL8" s="57">
        <v>0.0</v>
      </c>
      <c r="AM8" s="57">
        <v>0.0</v>
      </c>
      <c r="AN8" s="57" t="s">
        <v>28</v>
      </c>
      <c r="AO8" s="57">
        <v>1200.0</v>
      </c>
      <c r="AP8" s="57">
        <v>94.47</v>
      </c>
      <c r="AQ8" s="58">
        <f t="shared" si="8"/>
        <v>113364</v>
      </c>
      <c r="AR8" s="11"/>
      <c r="AS8" s="58"/>
      <c r="AT8" s="67"/>
      <c r="AU8" s="67"/>
      <c r="AV8" s="66"/>
      <c r="AW8" s="67"/>
      <c r="AX8" s="67">
        <f t="shared" si="9"/>
        <v>0</v>
      </c>
      <c r="AY8" s="11"/>
      <c r="AZ8" s="57"/>
      <c r="BA8" s="57"/>
      <c r="BB8" s="57"/>
      <c r="BC8" s="57"/>
      <c r="BD8" s="57"/>
      <c r="BE8" s="58">
        <f t="shared" si="10"/>
        <v>0</v>
      </c>
      <c r="BF8" s="5"/>
      <c r="BG8" s="69"/>
      <c r="BH8" s="69"/>
      <c r="BI8" s="69"/>
      <c r="BJ8" s="69"/>
      <c r="BK8" s="69"/>
      <c r="BL8" s="69">
        <f t="shared" si="11"/>
        <v>0</v>
      </c>
      <c r="BM8" s="5"/>
      <c r="BN8" s="86"/>
      <c r="BO8" s="87"/>
      <c r="BP8" s="87"/>
      <c r="BQ8" s="87"/>
      <c r="BR8" s="87"/>
      <c r="BS8" s="83">
        <v>0.0</v>
      </c>
      <c r="BT8" s="5"/>
      <c r="BU8" s="88">
        <v>0.0</v>
      </c>
      <c r="BV8" s="89">
        <v>0.0</v>
      </c>
      <c r="BW8" s="57" t="s">
        <v>28</v>
      </c>
      <c r="BX8" s="57"/>
      <c r="BY8" s="57">
        <v>0.0</v>
      </c>
      <c r="BZ8" s="75">
        <f t="shared" si="12"/>
        <v>0</v>
      </c>
      <c r="CA8" s="76"/>
      <c r="CB8" s="77">
        <f t="shared" ref="CB8:CC8" si="15">C8+J8+Q8+X8+AE8+AL8+AS8+AZ8+BG8+BN8+BU8</f>
        <v>0</v>
      </c>
      <c r="CC8" s="78">
        <f t="shared" si="15"/>
        <v>0</v>
      </c>
      <c r="CD8" s="78" t="s">
        <v>29</v>
      </c>
      <c r="CE8" s="78">
        <f t="shared" ref="CE8:CG8" si="16">F8+M8+T8+AA8+AH8+AO8+AV8+BC8+BJ8+BQ8+BX8</f>
        <v>2200</v>
      </c>
      <c r="CF8" s="78">
        <f t="shared" si="16"/>
        <v>94.47</v>
      </c>
      <c r="CG8" s="78">
        <f t="shared" si="16"/>
        <v>113364</v>
      </c>
      <c r="CH8" s="76"/>
    </row>
    <row r="9">
      <c r="A9" s="55">
        <v>4.0</v>
      </c>
      <c r="B9" s="90" t="s">
        <v>32</v>
      </c>
      <c r="C9" s="57">
        <v>0.0</v>
      </c>
      <c r="D9" s="57">
        <v>0.0</v>
      </c>
      <c r="E9" s="57" t="s">
        <v>24</v>
      </c>
      <c r="F9" s="57">
        <v>400.0</v>
      </c>
      <c r="G9" s="57">
        <v>44.48</v>
      </c>
      <c r="H9" s="58">
        <f t="shared" si="3"/>
        <v>17792</v>
      </c>
      <c r="I9" s="11"/>
      <c r="J9" s="59"/>
      <c r="K9" s="62"/>
      <c r="L9" s="62"/>
      <c r="M9" s="62"/>
      <c r="N9" s="62"/>
      <c r="O9" s="62">
        <f t="shared" si="4"/>
        <v>0</v>
      </c>
      <c r="P9" s="11"/>
      <c r="Q9" s="58"/>
      <c r="R9" s="58"/>
      <c r="S9" s="58"/>
      <c r="T9" s="58"/>
      <c r="U9" s="58"/>
      <c r="V9" s="58">
        <f t="shared" si="5"/>
        <v>0</v>
      </c>
      <c r="W9" s="11"/>
      <c r="X9" s="80">
        <v>0.0</v>
      </c>
      <c r="Y9" s="80">
        <v>0.0</v>
      </c>
      <c r="Z9" s="80" t="s">
        <v>27</v>
      </c>
      <c r="AA9" s="81">
        <v>1000.0</v>
      </c>
      <c r="AB9" s="57">
        <v>20.06</v>
      </c>
      <c r="AC9" s="58">
        <f t="shared" si="6"/>
        <v>20060</v>
      </c>
      <c r="AD9" s="11"/>
      <c r="AE9" s="58"/>
      <c r="AF9" s="58"/>
      <c r="AG9" s="58"/>
      <c r="AH9" s="58"/>
      <c r="AI9" s="58"/>
      <c r="AJ9" s="65">
        <f t="shared" si="7"/>
        <v>0</v>
      </c>
      <c r="AK9" s="11"/>
      <c r="AL9" s="57">
        <v>0.0</v>
      </c>
      <c r="AM9" s="57">
        <v>0.0</v>
      </c>
      <c r="AN9" s="57" t="s">
        <v>28</v>
      </c>
      <c r="AO9" s="57">
        <v>1000.0</v>
      </c>
      <c r="AP9" s="57">
        <v>20.06</v>
      </c>
      <c r="AQ9" s="58">
        <f t="shared" si="8"/>
        <v>20060</v>
      </c>
      <c r="AR9" s="11"/>
      <c r="AS9" s="58"/>
      <c r="AT9" s="67"/>
      <c r="AU9" s="67"/>
      <c r="AV9" s="67"/>
      <c r="AW9" s="67"/>
      <c r="AX9" s="67">
        <f t="shared" si="9"/>
        <v>0</v>
      </c>
      <c r="AY9" s="11"/>
      <c r="AZ9" s="58"/>
      <c r="BA9" s="58"/>
      <c r="BB9" s="57" t="s">
        <v>25</v>
      </c>
      <c r="BC9" s="57">
        <v>500.0</v>
      </c>
      <c r="BD9" s="57">
        <v>20.06</v>
      </c>
      <c r="BE9" s="58">
        <f t="shared" si="10"/>
        <v>10030</v>
      </c>
      <c r="BF9" s="5"/>
      <c r="BG9" s="69"/>
      <c r="BH9" s="69"/>
      <c r="BI9" s="69"/>
      <c r="BJ9" s="69"/>
      <c r="BK9" s="69"/>
      <c r="BL9" s="69">
        <f t="shared" si="11"/>
        <v>0</v>
      </c>
      <c r="BM9" s="5"/>
      <c r="BN9" s="86"/>
      <c r="BO9" s="87"/>
      <c r="BP9" s="87"/>
      <c r="BQ9" s="87"/>
      <c r="BR9" s="87"/>
      <c r="BS9" s="83">
        <v>0.0</v>
      </c>
      <c r="BT9" s="5"/>
      <c r="BU9" s="88">
        <v>0.0</v>
      </c>
      <c r="BV9" s="58">
        <v>0.0</v>
      </c>
      <c r="BW9" s="58" t="s">
        <v>24</v>
      </c>
      <c r="BX9" s="57"/>
      <c r="BY9" s="57">
        <v>44.48</v>
      </c>
      <c r="BZ9" s="75">
        <f t="shared" si="12"/>
        <v>0</v>
      </c>
      <c r="CA9" s="76"/>
      <c r="CB9" s="77">
        <f t="shared" ref="CB9:CC9" si="17">C9+J9+Q9+X9+AE9+AL9+AS9+AZ9+BG9+BN9+BU9</f>
        <v>0</v>
      </c>
      <c r="CC9" s="78">
        <f t="shared" si="17"/>
        <v>0</v>
      </c>
      <c r="CD9" s="78" t="s">
        <v>29</v>
      </c>
      <c r="CE9" s="78">
        <f t="shared" ref="CE9:CG9" si="18">F9+M9+T9+AA9+AH9+AO9+AV9+BC9+BJ9+BQ9+BX9</f>
        <v>2900</v>
      </c>
      <c r="CF9" s="78">
        <f t="shared" si="18"/>
        <v>149.14</v>
      </c>
      <c r="CG9" s="78">
        <f t="shared" si="18"/>
        <v>67942</v>
      </c>
      <c r="CH9" s="76"/>
    </row>
    <row r="10">
      <c r="A10" s="55">
        <v>5.0</v>
      </c>
      <c r="B10" s="56" t="s">
        <v>33</v>
      </c>
      <c r="C10" s="57">
        <v>150.0</v>
      </c>
      <c r="D10" s="57">
        <v>250.0</v>
      </c>
      <c r="E10" s="57" t="s">
        <v>24</v>
      </c>
      <c r="F10" s="57">
        <v>200.0</v>
      </c>
      <c r="G10" s="57">
        <v>71.82</v>
      </c>
      <c r="H10" s="58">
        <f t="shared" si="3"/>
        <v>14364</v>
      </c>
      <c r="I10" s="11"/>
      <c r="J10" s="59">
        <v>400.0</v>
      </c>
      <c r="K10" s="59">
        <v>0.0</v>
      </c>
      <c r="L10" s="60" t="s">
        <v>25</v>
      </c>
      <c r="M10" s="60">
        <v>350.0</v>
      </c>
      <c r="N10" s="61">
        <v>32.21</v>
      </c>
      <c r="O10" s="62">
        <f t="shared" si="4"/>
        <v>11273.5</v>
      </c>
      <c r="P10" s="11"/>
      <c r="Q10" s="57">
        <v>350.0</v>
      </c>
      <c r="R10" s="57">
        <v>50.0</v>
      </c>
      <c r="S10" s="57" t="s">
        <v>34</v>
      </c>
      <c r="T10" s="57">
        <v>300.0</v>
      </c>
      <c r="U10" s="57">
        <v>42.5</v>
      </c>
      <c r="V10" s="58">
        <f t="shared" si="5"/>
        <v>12750</v>
      </c>
      <c r="W10" s="11"/>
      <c r="X10" s="80">
        <v>255.0</v>
      </c>
      <c r="Y10" s="81">
        <v>145.0</v>
      </c>
      <c r="Z10" s="81" t="s">
        <v>27</v>
      </c>
      <c r="AA10" s="81">
        <v>1500.0</v>
      </c>
      <c r="AB10" s="57">
        <v>32.21</v>
      </c>
      <c r="AC10" s="58">
        <f t="shared" si="6"/>
        <v>48315</v>
      </c>
      <c r="AD10" s="11"/>
      <c r="AE10" s="57">
        <v>200.0</v>
      </c>
      <c r="AF10" s="57">
        <v>50.0</v>
      </c>
      <c r="AG10" s="57" t="s">
        <v>34</v>
      </c>
      <c r="AH10" s="57">
        <v>400.0</v>
      </c>
      <c r="AI10" s="57">
        <v>42.5</v>
      </c>
      <c r="AJ10" s="65">
        <f t="shared" si="7"/>
        <v>17000</v>
      </c>
      <c r="AK10" s="11"/>
      <c r="AL10" s="57">
        <v>400.0</v>
      </c>
      <c r="AM10" s="57">
        <v>0.0</v>
      </c>
      <c r="AN10" s="57" t="s">
        <v>28</v>
      </c>
      <c r="AO10" s="57">
        <v>1600.0</v>
      </c>
      <c r="AP10" s="57">
        <v>32.21</v>
      </c>
      <c r="AQ10" s="58">
        <f t="shared" si="8"/>
        <v>51536</v>
      </c>
      <c r="AR10" s="11"/>
      <c r="AS10" s="57">
        <v>400.0</v>
      </c>
      <c r="AT10" s="66">
        <v>200.0</v>
      </c>
      <c r="AU10" s="66" t="s">
        <v>25</v>
      </c>
      <c r="AV10" s="66">
        <v>350.0</v>
      </c>
      <c r="AW10" s="66">
        <v>32.21</v>
      </c>
      <c r="AX10" s="67">
        <f t="shared" si="9"/>
        <v>11273.5</v>
      </c>
      <c r="AY10" s="11"/>
      <c r="AZ10" s="57">
        <v>400.0</v>
      </c>
      <c r="BA10" s="57">
        <v>0.0</v>
      </c>
      <c r="BB10" s="57" t="s">
        <v>34</v>
      </c>
      <c r="BC10" s="57">
        <v>200.0</v>
      </c>
      <c r="BD10" s="57">
        <v>42.5</v>
      </c>
      <c r="BE10" s="58">
        <f t="shared" si="10"/>
        <v>8500</v>
      </c>
      <c r="BF10" s="5"/>
      <c r="BG10" s="68">
        <v>0.0</v>
      </c>
      <c r="BH10" s="68">
        <v>400.0</v>
      </c>
      <c r="BI10" s="68" t="s">
        <v>28</v>
      </c>
      <c r="BJ10" s="68">
        <v>400.0</v>
      </c>
      <c r="BK10" s="68">
        <v>42.5</v>
      </c>
      <c r="BL10" s="69">
        <f t="shared" si="11"/>
        <v>17000</v>
      </c>
      <c r="BM10" s="5"/>
      <c r="BN10" s="82">
        <v>250.0</v>
      </c>
      <c r="BO10" s="83">
        <v>150.0</v>
      </c>
      <c r="BP10" s="83" t="s">
        <v>28</v>
      </c>
      <c r="BQ10" s="83">
        <v>400.0</v>
      </c>
      <c r="BR10" s="83">
        <v>42.5</v>
      </c>
      <c r="BS10" s="83">
        <v>17000.0</v>
      </c>
      <c r="BT10" s="5"/>
      <c r="BU10" s="84">
        <v>400.0</v>
      </c>
      <c r="BV10" s="57">
        <v>0.0</v>
      </c>
      <c r="BW10" s="58" t="s">
        <v>24</v>
      </c>
      <c r="BX10" s="57">
        <v>350.0</v>
      </c>
      <c r="BY10" s="57">
        <v>71.82</v>
      </c>
      <c r="BZ10" s="58">
        <f t="shared" si="12"/>
        <v>25137</v>
      </c>
      <c r="CA10" s="76"/>
      <c r="CB10" s="77">
        <f t="shared" ref="CB10:CC10" si="19">C10+J10+Q10+X10+AE10+AL10+AS10+AZ10+BG10+BN10+BU10</f>
        <v>3205</v>
      </c>
      <c r="CC10" s="78">
        <f t="shared" si="19"/>
        <v>1245</v>
      </c>
      <c r="CD10" s="78" t="s">
        <v>29</v>
      </c>
      <c r="CE10" s="78">
        <f t="shared" ref="CE10:CG10" si="20">F10+M10+T10+AA10+AH10+AO10+AV10+BC10+BJ10+BQ10+BX10</f>
        <v>6050</v>
      </c>
      <c r="CF10" s="78">
        <f t="shared" si="20"/>
        <v>484.98</v>
      </c>
      <c r="CG10" s="78">
        <f t="shared" si="20"/>
        <v>234149</v>
      </c>
      <c r="CH10" s="76"/>
    </row>
    <row r="11">
      <c r="A11" s="55">
        <v>6.0</v>
      </c>
      <c r="B11" s="56" t="s">
        <v>35</v>
      </c>
      <c r="C11" s="57">
        <v>350.0</v>
      </c>
      <c r="D11" s="57">
        <v>150.0</v>
      </c>
      <c r="E11" s="57" t="s">
        <v>24</v>
      </c>
      <c r="F11" s="57">
        <v>500.0</v>
      </c>
      <c r="G11" s="57">
        <v>52.01</v>
      </c>
      <c r="H11" s="58">
        <f t="shared" si="3"/>
        <v>26005</v>
      </c>
      <c r="I11" s="11"/>
      <c r="J11" s="59">
        <v>400.0</v>
      </c>
      <c r="K11" s="59">
        <v>0.0</v>
      </c>
      <c r="L11" s="60" t="s">
        <v>25</v>
      </c>
      <c r="M11" s="60">
        <v>350.0</v>
      </c>
      <c r="N11" s="61">
        <v>23.4</v>
      </c>
      <c r="O11" s="62">
        <f t="shared" si="4"/>
        <v>8190</v>
      </c>
      <c r="P11" s="11"/>
      <c r="Q11" s="57">
        <v>350.0</v>
      </c>
      <c r="R11" s="57">
        <v>50.0</v>
      </c>
      <c r="S11" s="57" t="s">
        <v>34</v>
      </c>
      <c r="T11" s="57">
        <v>300.0</v>
      </c>
      <c r="U11" s="57">
        <v>25.6</v>
      </c>
      <c r="V11" s="58">
        <f t="shared" si="5"/>
        <v>7680</v>
      </c>
      <c r="W11" s="11"/>
      <c r="X11" s="80">
        <v>145.0</v>
      </c>
      <c r="Y11" s="81">
        <v>255.0</v>
      </c>
      <c r="Z11" s="81" t="s">
        <v>27</v>
      </c>
      <c r="AA11" s="81">
        <v>1000.0</v>
      </c>
      <c r="AB11" s="57">
        <v>23.4</v>
      </c>
      <c r="AC11" s="58">
        <f t="shared" si="6"/>
        <v>23400</v>
      </c>
      <c r="AD11" s="11"/>
      <c r="AE11" s="57">
        <v>200.0</v>
      </c>
      <c r="AF11" s="57">
        <v>50.0</v>
      </c>
      <c r="AG11" s="57" t="s">
        <v>34</v>
      </c>
      <c r="AH11" s="57">
        <v>400.0</v>
      </c>
      <c r="AI11" s="57">
        <v>25.6</v>
      </c>
      <c r="AJ11" s="65">
        <f t="shared" si="7"/>
        <v>10240</v>
      </c>
      <c r="AK11" s="11"/>
      <c r="AL11" s="57">
        <v>300.0</v>
      </c>
      <c r="AM11" s="57">
        <v>100.0</v>
      </c>
      <c r="AN11" s="57" t="s">
        <v>28</v>
      </c>
      <c r="AO11" s="57">
        <v>1600.0</v>
      </c>
      <c r="AP11" s="57">
        <v>23.4</v>
      </c>
      <c r="AQ11" s="58">
        <f t="shared" si="8"/>
        <v>37440</v>
      </c>
      <c r="AR11" s="11"/>
      <c r="AS11" s="57">
        <v>400.0</v>
      </c>
      <c r="AT11" s="66">
        <v>200.0</v>
      </c>
      <c r="AU11" s="66" t="s">
        <v>25</v>
      </c>
      <c r="AV11" s="66">
        <v>350.0</v>
      </c>
      <c r="AW11" s="66">
        <v>23.04</v>
      </c>
      <c r="AX11" s="67">
        <f t="shared" si="9"/>
        <v>8064</v>
      </c>
      <c r="AY11" s="11"/>
      <c r="AZ11" s="57">
        <v>400.0</v>
      </c>
      <c r="BA11" s="57">
        <v>0.0</v>
      </c>
      <c r="BB11" s="57" t="s">
        <v>34</v>
      </c>
      <c r="BC11" s="57">
        <v>500.0</v>
      </c>
      <c r="BD11" s="57">
        <v>25.6</v>
      </c>
      <c r="BE11" s="58">
        <f t="shared" si="10"/>
        <v>12800</v>
      </c>
      <c r="BF11" s="5"/>
      <c r="BG11" s="68">
        <v>75.0</v>
      </c>
      <c r="BH11" s="68">
        <v>325.0</v>
      </c>
      <c r="BI11" s="68" t="s">
        <v>28</v>
      </c>
      <c r="BJ11" s="68">
        <v>400.0</v>
      </c>
      <c r="BK11" s="68">
        <v>25.6</v>
      </c>
      <c r="BL11" s="69">
        <f t="shared" si="11"/>
        <v>10240</v>
      </c>
      <c r="BM11" s="5"/>
      <c r="BN11" s="82">
        <v>275.0</v>
      </c>
      <c r="BO11" s="83">
        <v>125.0</v>
      </c>
      <c r="BP11" s="83" t="s">
        <v>28</v>
      </c>
      <c r="BQ11" s="83">
        <v>400.0</v>
      </c>
      <c r="BR11" s="83">
        <v>25.6</v>
      </c>
      <c r="BS11" s="83">
        <v>10240.0</v>
      </c>
      <c r="BT11" s="5"/>
      <c r="BU11" s="84">
        <v>400.0</v>
      </c>
      <c r="BV11" s="57">
        <v>0.0</v>
      </c>
      <c r="BW11" s="58" t="s">
        <v>24</v>
      </c>
      <c r="BX11" s="57">
        <v>500.0</v>
      </c>
      <c r="BY11" s="57">
        <v>52.01</v>
      </c>
      <c r="BZ11" s="58">
        <f t="shared" si="12"/>
        <v>26005</v>
      </c>
      <c r="CA11" s="76"/>
      <c r="CB11" s="77">
        <f t="shared" ref="CB11:CC11" si="21">C11+J11+Q11+X11+AE11+AL11+AS11+AZ11+BG11+BN11+BU11</f>
        <v>3295</v>
      </c>
      <c r="CC11" s="78">
        <f t="shared" si="21"/>
        <v>1255</v>
      </c>
      <c r="CD11" s="78" t="s">
        <v>29</v>
      </c>
      <c r="CE11" s="78">
        <f t="shared" ref="CE11:CG11" si="22">F11+M11+T11+AA11+AH11+AO11+AV11+BC11+BJ11+BQ11+BX11</f>
        <v>6300</v>
      </c>
      <c r="CF11" s="78">
        <f t="shared" si="22"/>
        <v>325.26</v>
      </c>
      <c r="CG11" s="78">
        <f t="shared" si="22"/>
        <v>180304</v>
      </c>
      <c r="CH11" s="76"/>
    </row>
    <row r="12">
      <c r="A12" s="55">
        <v>7.0</v>
      </c>
      <c r="B12" s="56" t="s">
        <v>36</v>
      </c>
      <c r="C12" s="57">
        <v>400.0</v>
      </c>
      <c r="D12" s="57">
        <v>0.0</v>
      </c>
      <c r="E12" s="57" t="s">
        <v>24</v>
      </c>
      <c r="F12" s="57">
        <v>300.0</v>
      </c>
      <c r="G12" s="57">
        <v>211.92</v>
      </c>
      <c r="H12" s="58">
        <f t="shared" si="3"/>
        <v>63576</v>
      </c>
      <c r="I12" s="11"/>
      <c r="J12" s="59">
        <v>400.0</v>
      </c>
      <c r="K12" s="59">
        <v>0.0</v>
      </c>
      <c r="L12" s="62"/>
      <c r="M12" s="62"/>
      <c r="N12" s="62"/>
      <c r="O12" s="62">
        <f t="shared" si="4"/>
        <v>0</v>
      </c>
      <c r="P12" s="11"/>
      <c r="Q12" s="57">
        <v>400.0</v>
      </c>
      <c r="R12" s="57">
        <v>0.0</v>
      </c>
      <c r="S12" s="57" t="s">
        <v>26</v>
      </c>
      <c r="T12" s="57">
        <v>500.0</v>
      </c>
      <c r="U12" s="57">
        <v>82.4</v>
      </c>
      <c r="V12" s="58">
        <f t="shared" si="5"/>
        <v>41200</v>
      </c>
      <c r="W12" s="11"/>
      <c r="X12" s="80">
        <v>0.0</v>
      </c>
      <c r="Y12" s="80">
        <v>0.0</v>
      </c>
      <c r="Z12" s="81" t="s">
        <v>27</v>
      </c>
      <c r="AA12" s="80">
        <v>1000.0</v>
      </c>
      <c r="AB12" s="57">
        <v>94.47</v>
      </c>
      <c r="AC12" s="58">
        <f t="shared" si="6"/>
        <v>94470</v>
      </c>
      <c r="AD12" s="11"/>
      <c r="AE12" s="57">
        <v>310.0</v>
      </c>
      <c r="AF12" s="57">
        <v>90.0</v>
      </c>
      <c r="AG12" s="57" t="s">
        <v>26</v>
      </c>
      <c r="AH12" s="57">
        <v>400.0</v>
      </c>
      <c r="AI12" s="57">
        <v>82.4</v>
      </c>
      <c r="AJ12" s="65">
        <f t="shared" si="7"/>
        <v>32960</v>
      </c>
      <c r="AK12" s="11"/>
      <c r="AL12" s="57">
        <v>400.0</v>
      </c>
      <c r="AM12" s="57">
        <v>0.0</v>
      </c>
      <c r="AN12" s="57" t="s">
        <v>28</v>
      </c>
      <c r="AO12" s="57">
        <v>1600.0</v>
      </c>
      <c r="AP12" s="57">
        <v>94.47</v>
      </c>
      <c r="AQ12" s="58">
        <f t="shared" si="8"/>
        <v>151152</v>
      </c>
      <c r="AR12" s="11"/>
      <c r="AS12" s="57">
        <v>400.0</v>
      </c>
      <c r="AT12" s="66">
        <v>100.0</v>
      </c>
      <c r="AU12" s="66" t="s">
        <v>28</v>
      </c>
      <c r="AV12" s="66">
        <v>600.0</v>
      </c>
      <c r="AW12" s="66">
        <v>94.47</v>
      </c>
      <c r="AX12" s="67">
        <f t="shared" si="9"/>
        <v>56682</v>
      </c>
      <c r="AY12" s="11"/>
      <c r="AZ12" s="57">
        <v>400.0</v>
      </c>
      <c r="BA12" s="57">
        <v>0.0</v>
      </c>
      <c r="BB12" s="57" t="s">
        <v>26</v>
      </c>
      <c r="BC12" s="57">
        <v>200.0</v>
      </c>
      <c r="BD12" s="57">
        <v>82.4</v>
      </c>
      <c r="BE12" s="58">
        <f t="shared" si="10"/>
        <v>16480</v>
      </c>
      <c r="BF12" s="5"/>
      <c r="BG12" s="68">
        <v>200.0</v>
      </c>
      <c r="BH12" s="68">
        <v>200.0</v>
      </c>
      <c r="BI12" s="68" t="s">
        <v>28</v>
      </c>
      <c r="BJ12" s="68">
        <v>400.0</v>
      </c>
      <c r="BK12" s="68">
        <v>82.4</v>
      </c>
      <c r="BL12" s="69">
        <f t="shared" si="11"/>
        <v>32960</v>
      </c>
      <c r="BM12" s="5"/>
      <c r="BN12" s="82">
        <v>400.0</v>
      </c>
      <c r="BO12" s="83">
        <v>0.0</v>
      </c>
      <c r="BP12" s="83" t="s">
        <v>28</v>
      </c>
      <c r="BQ12" s="83">
        <v>400.0</v>
      </c>
      <c r="BR12" s="83">
        <v>82.4</v>
      </c>
      <c r="BS12" s="83">
        <v>32960.0</v>
      </c>
      <c r="BT12" s="5"/>
      <c r="BU12" s="88">
        <v>400.0</v>
      </c>
      <c r="BV12" s="89">
        <v>0.0</v>
      </c>
      <c r="BW12" s="58" t="s">
        <v>24</v>
      </c>
      <c r="BX12" s="57">
        <v>200.0</v>
      </c>
      <c r="BY12" s="57">
        <v>211.92</v>
      </c>
      <c r="BZ12" s="58">
        <f t="shared" si="12"/>
        <v>42384</v>
      </c>
      <c r="CA12" s="76"/>
      <c r="CB12" s="77">
        <f t="shared" ref="CB12:CC12" si="23">C12+J12+Q12+X12+AE12+AL12+AS12+AZ12+BG12+BN12+BU12</f>
        <v>3710</v>
      </c>
      <c r="CC12" s="78">
        <f t="shared" si="23"/>
        <v>390</v>
      </c>
      <c r="CD12" s="78" t="s">
        <v>29</v>
      </c>
      <c r="CE12" s="78">
        <f t="shared" ref="CE12:CG12" si="24">F12+M12+T12+AA12+AH12+AO12+AV12+BC12+BJ12+BQ12+BX12</f>
        <v>5600</v>
      </c>
      <c r="CF12" s="78">
        <f t="shared" si="24"/>
        <v>1119.25</v>
      </c>
      <c r="CG12" s="78">
        <f t="shared" si="24"/>
        <v>564824</v>
      </c>
      <c r="CH12" s="76"/>
    </row>
    <row r="13">
      <c r="A13" s="55">
        <v>8.0</v>
      </c>
      <c r="B13" s="85" t="s">
        <v>37</v>
      </c>
      <c r="C13" s="57">
        <v>0.0</v>
      </c>
      <c r="D13" s="57">
        <v>0.0</v>
      </c>
      <c r="E13" s="57">
        <v>0.0</v>
      </c>
      <c r="F13" s="57">
        <v>0.0</v>
      </c>
      <c r="G13" s="57">
        <v>0.0</v>
      </c>
      <c r="H13" s="58">
        <f t="shared" si="3"/>
        <v>0</v>
      </c>
      <c r="I13" s="11"/>
      <c r="J13" s="62"/>
      <c r="K13" s="62"/>
      <c r="L13" s="62"/>
      <c r="M13" s="62"/>
      <c r="N13" s="62"/>
      <c r="O13" s="62">
        <f t="shared" si="4"/>
        <v>0</v>
      </c>
      <c r="P13" s="11"/>
      <c r="Q13" s="58"/>
      <c r="R13" s="58"/>
      <c r="S13" s="58"/>
      <c r="T13" s="58"/>
      <c r="U13" s="58"/>
      <c r="V13" s="58">
        <f t="shared" si="5"/>
        <v>0</v>
      </c>
      <c r="W13" s="11"/>
      <c r="X13" s="80">
        <v>0.0</v>
      </c>
      <c r="Y13" s="80">
        <v>0.0</v>
      </c>
      <c r="Z13" s="81" t="s">
        <v>27</v>
      </c>
      <c r="AA13" s="80">
        <v>1500.0</v>
      </c>
      <c r="AB13" s="57">
        <v>28.58</v>
      </c>
      <c r="AC13" s="58">
        <f t="shared" si="6"/>
        <v>42870</v>
      </c>
      <c r="AD13" s="11"/>
      <c r="AE13" s="58"/>
      <c r="AF13" s="58"/>
      <c r="AG13" s="58"/>
      <c r="AH13" s="58"/>
      <c r="AI13" s="58"/>
      <c r="AJ13" s="65">
        <f t="shared" si="7"/>
        <v>0</v>
      </c>
      <c r="AK13" s="11"/>
      <c r="AL13" s="57">
        <v>0.0</v>
      </c>
      <c r="AM13" s="57">
        <v>0.0</v>
      </c>
      <c r="AN13" s="57" t="s">
        <v>28</v>
      </c>
      <c r="AO13" s="57">
        <v>800.0</v>
      </c>
      <c r="AP13" s="57">
        <v>28.58</v>
      </c>
      <c r="AQ13" s="58">
        <f t="shared" si="8"/>
        <v>22864</v>
      </c>
      <c r="AR13" s="11"/>
      <c r="AS13" s="58"/>
      <c r="AT13" s="67"/>
      <c r="AU13" s="67"/>
      <c r="AV13" s="67"/>
      <c r="AW13" s="67"/>
      <c r="AX13" s="67">
        <f t="shared" si="9"/>
        <v>0</v>
      </c>
      <c r="AY13" s="11"/>
      <c r="AZ13" s="58"/>
      <c r="BA13" s="58"/>
      <c r="BB13" s="58"/>
      <c r="BC13" s="58"/>
      <c r="BD13" s="58"/>
      <c r="BE13" s="58">
        <f t="shared" si="10"/>
        <v>0</v>
      </c>
      <c r="BF13" s="5"/>
      <c r="BG13" s="69"/>
      <c r="BH13" s="69"/>
      <c r="BI13" s="69"/>
      <c r="BJ13" s="69"/>
      <c r="BK13" s="69"/>
      <c r="BL13" s="69">
        <f t="shared" si="11"/>
        <v>0</v>
      </c>
      <c r="BM13" s="5"/>
      <c r="BN13" s="86"/>
      <c r="BO13" s="87"/>
      <c r="BP13" s="87"/>
      <c r="BQ13" s="87"/>
      <c r="BR13" s="87"/>
      <c r="BS13" s="83">
        <v>0.0</v>
      </c>
      <c r="BT13" s="5"/>
      <c r="BU13" s="88">
        <v>0.0</v>
      </c>
      <c r="BV13" s="58">
        <v>0.0</v>
      </c>
      <c r="BW13" s="58" t="s">
        <v>24</v>
      </c>
      <c r="BX13" s="57"/>
      <c r="BY13" s="57">
        <v>0.0</v>
      </c>
      <c r="BZ13" s="58">
        <f t="shared" si="12"/>
        <v>0</v>
      </c>
      <c r="CA13" s="76"/>
      <c r="CB13" s="77">
        <f t="shared" ref="CB13:CC13" si="25">C13+J13+Q13+X13+AE13+AL13+AS13+AZ13+BG13+BN13+BU13</f>
        <v>0</v>
      </c>
      <c r="CC13" s="78">
        <f t="shared" si="25"/>
        <v>0</v>
      </c>
      <c r="CD13" s="78" t="s">
        <v>29</v>
      </c>
      <c r="CE13" s="78">
        <f t="shared" ref="CE13:CG13" si="26">F13+M13+T13+AA13+AH13+AO13+AV13+BC13+BJ13+BQ13+BX13</f>
        <v>2300</v>
      </c>
      <c r="CF13" s="78">
        <f t="shared" si="26"/>
        <v>57.16</v>
      </c>
      <c r="CG13" s="78">
        <f t="shared" si="26"/>
        <v>65734</v>
      </c>
      <c r="CH13" s="76"/>
    </row>
    <row r="14">
      <c r="A14" s="55">
        <v>9.0</v>
      </c>
      <c r="B14" s="85" t="s">
        <v>38</v>
      </c>
      <c r="C14" s="57">
        <v>0.0</v>
      </c>
      <c r="D14" s="57">
        <v>0.0</v>
      </c>
      <c r="E14" s="57">
        <v>0.0</v>
      </c>
      <c r="F14" s="57">
        <v>0.0</v>
      </c>
      <c r="G14" s="57">
        <v>0.0</v>
      </c>
      <c r="H14" s="58">
        <f t="shared" si="3"/>
        <v>0</v>
      </c>
      <c r="I14" s="11"/>
      <c r="J14" s="62"/>
      <c r="K14" s="62"/>
      <c r="L14" s="62"/>
      <c r="M14" s="62"/>
      <c r="N14" s="62"/>
      <c r="O14" s="62">
        <f t="shared" si="4"/>
        <v>0</v>
      </c>
      <c r="P14" s="11"/>
      <c r="Q14" s="58"/>
      <c r="R14" s="58"/>
      <c r="S14" s="58"/>
      <c r="T14" s="58"/>
      <c r="U14" s="58"/>
      <c r="V14" s="58">
        <f t="shared" si="5"/>
        <v>0</v>
      </c>
      <c r="W14" s="11"/>
      <c r="X14" s="80">
        <v>0.0</v>
      </c>
      <c r="Y14" s="80">
        <v>0.0</v>
      </c>
      <c r="Z14" s="81" t="s">
        <v>27</v>
      </c>
      <c r="AA14" s="80">
        <v>1200.0</v>
      </c>
      <c r="AB14" s="57">
        <v>28.82</v>
      </c>
      <c r="AC14" s="58">
        <f t="shared" si="6"/>
        <v>34584</v>
      </c>
      <c r="AD14" s="11"/>
      <c r="AE14" s="58"/>
      <c r="AF14" s="58"/>
      <c r="AG14" s="58"/>
      <c r="AH14" s="58"/>
      <c r="AI14" s="58"/>
      <c r="AJ14" s="65">
        <f t="shared" si="7"/>
        <v>0</v>
      </c>
      <c r="AK14" s="11"/>
      <c r="AL14" s="57">
        <v>0.0</v>
      </c>
      <c r="AM14" s="57">
        <v>0.0</v>
      </c>
      <c r="AN14" s="57" t="s">
        <v>28</v>
      </c>
      <c r="AO14" s="57">
        <v>1200.0</v>
      </c>
      <c r="AP14" s="57">
        <v>28.82</v>
      </c>
      <c r="AQ14" s="58">
        <f t="shared" si="8"/>
        <v>34584</v>
      </c>
      <c r="AR14" s="11"/>
      <c r="AS14" s="58"/>
      <c r="AT14" s="67"/>
      <c r="AU14" s="67"/>
      <c r="AV14" s="67"/>
      <c r="AW14" s="67"/>
      <c r="AX14" s="67">
        <f t="shared" si="9"/>
        <v>0</v>
      </c>
      <c r="AY14" s="11"/>
      <c r="AZ14" s="58"/>
      <c r="BA14" s="58"/>
      <c r="BB14" s="57"/>
      <c r="BC14" s="57"/>
      <c r="BD14" s="57"/>
      <c r="BE14" s="58">
        <f t="shared" si="10"/>
        <v>0</v>
      </c>
      <c r="BF14" s="5"/>
      <c r="BG14" s="69"/>
      <c r="BH14" s="69"/>
      <c r="BI14" s="69"/>
      <c r="BJ14" s="69"/>
      <c r="BK14" s="69"/>
      <c r="BL14" s="69">
        <f t="shared" si="11"/>
        <v>0</v>
      </c>
      <c r="BM14" s="5"/>
      <c r="BN14" s="86"/>
      <c r="BO14" s="87"/>
      <c r="BP14" s="87"/>
      <c r="BQ14" s="87"/>
      <c r="BR14" s="87"/>
      <c r="BS14" s="83">
        <v>0.0</v>
      </c>
      <c r="BT14" s="5"/>
      <c r="BU14" s="88">
        <v>0.0</v>
      </c>
      <c r="BV14" s="58">
        <v>0.0</v>
      </c>
      <c r="BW14" s="58" t="s">
        <v>24</v>
      </c>
      <c r="BX14" s="57"/>
      <c r="BY14" s="57">
        <v>0.0</v>
      </c>
      <c r="BZ14" s="58">
        <f t="shared" si="12"/>
        <v>0</v>
      </c>
      <c r="CA14" s="76"/>
      <c r="CB14" s="77">
        <f t="shared" ref="CB14:CC14" si="27">C14+J14+Q14+X14+AE14+AL14+AS14+AZ14+BG14+BN14+BU14</f>
        <v>0</v>
      </c>
      <c r="CC14" s="78">
        <f t="shared" si="27"/>
        <v>0</v>
      </c>
      <c r="CD14" s="78" t="s">
        <v>29</v>
      </c>
      <c r="CE14" s="78">
        <f t="shared" ref="CE14:CG14" si="28">F14+M14+T14+AA14+AH14+AO14+AV14+BC14+BJ14+BQ14+BX14</f>
        <v>2400</v>
      </c>
      <c r="CF14" s="78">
        <f t="shared" si="28"/>
        <v>57.64</v>
      </c>
      <c r="CG14" s="78">
        <f t="shared" si="28"/>
        <v>69168</v>
      </c>
      <c r="CH14" s="76"/>
    </row>
    <row r="15">
      <c r="A15" s="55">
        <v>10.0</v>
      </c>
      <c r="B15" s="56" t="s">
        <v>39</v>
      </c>
      <c r="C15" s="57">
        <v>400.0</v>
      </c>
      <c r="D15" s="57">
        <v>0.0</v>
      </c>
      <c r="E15" s="57" t="s">
        <v>24</v>
      </c>
      <c r="F15" s="57">
        <v>400.0</v>
      </c>
      <c r="G15" s="57">
        <v>92.64</v>
      </c>
      <c r="H15" s="58">
        <f t="shared" si="3"/>
        <v>37056</v>
      </c>
      <c r="I15" s="11"/>
      <c r="J15" s="59">
        <v>400.0</v>
      </c>
      <c r="K15" s="59">
        <v>0.0</v>
      </c>
      <c r="L15" s="60" t="s">
        <v>25</v>
      </c>
      <c r="M15" s="60">
        <v>400.0</v>
      </c>
      <c r="N15" s="61">
        <v>41.46</v>
      </c>
      <c r="O15" s="62">
        <f t="shared" si="4"/>
        <v>16584</v>
      </c>
      <c r="P15" s="11"/>
      <c r="Q15" s="57">
        <v>400.0</v>
      </c>
      <c r="R15" s="57">
        <v>0.0</v>
      </c>
      <c r="S15" s="57" t="s">
        <v>26</v>
      </c>
      <c r="T15" s="57">
        <v>300.0</v>
      </c>
      <c r="U15" s="57">
        <v>41.9</v>
      </c>
      <c r="V15" s="58">
        <f t="shared" si="5"/>
        <v>12570</v>
      </c>
      <c r="W15" s="11"/>
      <c r="X15" s="80">
        <v>65.0</v>
      </c>
      <c r="Y15" s="81">
        <v>335.0</v>
      </c>
      <c r="Z15" s="81" t="s">
        <v>27</v>
      </c>
      <c r="AA15" s="81">
        <v>1000.0</v>
      </c>
      <c r="AB15" s="57">
        <v>41.46</v>
      </c>
      <c r="AC15" s="58">
        <f t="shared" si="6"/>
        <v>41460</v>
      </c>
      <c r="AD15" s="11"/>
      <c r="AE15" s="57">
        <v>230.0</v>
      </c>
      <c r="AF15" s="57">
        <v>170.0</v>
      </c>
      <c r="AG15" s="57" t="s">
        <v>26</v>
      </c>
      <c r="AH15" s="57">
        <v>400.0</v>
      </c>
      <c r="AI15" s="57">
        <v>41.9</v>
      </c>
      <c r="AJ15" s="65">
        <f t="shared" si="7"/>
        <v>16760</v>
      </c>
      <c r="AK15" s="11"/>
      <c r="AL15" s="57">
        <v>400.0</v>
      </c>
      <c r="AM15" s="57">
        <v>0.0</v>
      </c>
      <c r="AN15" s="57" t="s">
        <v>28</v>
      </c>
      <c r="AO15" s="57">
        <v>1600.0</v>
      </c>
      <c r="AP15" s="57">
        <v>41.46</v>
      </c>
      <c r="AQ15" s="58">
        <f t="shared" si="8"/>
        <v>66336</v>
      </c>
      <c r="AR15" s="11"/>
      <c r="AS15" s="57">
        <v>400.0</v>
      </c>
      <c r="AT15" s="66">
        <v>0.0</v>
      </c>
      <c r="AU15" s="66" t="s">
        <v>25</v>
      </c>
      <c r="AV15" s="66">
        <v>400.0</v>
      </c>
      <c r="AW15" s="66">
        <v>41.46</v>
      </c>
      <c r="AX15" s="67">
        <f t="shared" si="9"/>
        <v>16584</v>
      </c>
      <c r="AY15" s="11"/>
      <c r="AZ15" s="57">
        <v>400.0</v>
      </c>
      <c r="BA15" s="57">
        <v>0.0</v>
      </c>
      <c r="BB15" s="57" t="s">
        <v>26</v>
      </c>
      <c r="BC15" s="57">
        <v>400.0</v>
      </c>
      <c r="BD15" s="57">
        <v>41.9</v>
      </c>
      <c r="BE15" s="58">
        <f t="shared" si="10"/>
        <v>16760</v>
      </c>
      <c r="BF15" s="5"/>
      <c r="BG15" s="68">
        <v>175.0</v>
      </c>
      <c r="BH15" s="68">
        <v>225.0</v>
      </c>
      <c r="BI15" s="68" t="s">
        <v>28</v>
      </c>
      <c r="BJ15" s="68">
        <v>400.0</v>
      </c>
      <c r="BK15" s="68">
        <v>41.9</v>
      </c>
      <c r="BL15" s="69">
        <f t="shared" si="11"/>
        <v>16760</v>
      </c>
      <c r="BM15" s="5"/>
      <c r="BN15" s="82">
        <v>375.0</v>
      </c>
      <c r="BO15" s="83">
        <v>25.0</v>
      </c>
      <c r="BP15" s="83" t="s">
        <v>28</v>
      </c>
      <c r="BQ15" s="83">
        <v>400.0</v>
      </c>
      <c r="BR15" s="83">
        <v>41.9</v>
      </c>
      <c r="BS15" s="83">
        <v>16760.0</v>
      </c>
      <c r="BT15" s="5"/>
      <c r="BU15" s="88">
        <v>400.0</v>
      </c>
      <c r="BV15" s="89">
        <v>0.0</v>
      </c>
      <c r="BW15" s="58" t="s">
        <v>24</v>
      </c>
      <c r="BX15" s="57">
        <v>400.0</v>
      </c>
      <c r="BY15" s="57">
        <v>92.64</v>
      </c>
      <c r="BZ15" s="58">
        <f t="shared" si="12"/>
        <v>37056</v>
      </c>
      <c r="CA15" s="76"/>
      <c r="CB15" s="77">
        <f t="shared" ref="CB15:CC15" si="29">C15+J15+Q15+X15+AE15+AL15+AS15+AZ15+BG15+BN15+BU15</f>
        <v>3645</v>
      </c>
      <c r="CC15" s="78">
        <f t="shared" si="29"/>
        <v>755</v>
      </c>
      <c r="CD15" s="78" t="s">
        <v>29</v>
      </c>
      <c r="CE15" s="78">
        <f t="shared" ref="CE15:CG15" si="30">F15+M15+T15+AA15+AH15+AO15+AV15+BC15+BJ15+BQ15+BX15</f>
        <v>6100</v>
      </c>
      <c r="CF15" s="78">
        <f t="shared" si="30"/>
        <v>560.62</v>
      </c>
      <c r="CG15" s="78">
        <f t="shared" si="30"/>
        <v>294686</v>
      </c>
      <c r="CH15" s="76"/>
    </row>
    <row r="16">
      <c r="A16" s="55">
        <v>11.0</v>
      </c>
      <c r="B16" s="56" t="s">
        <v>40</v>
      </c>
      <c r="C16" s="57">
        <v>400.0</v>
      </c>
      <c r="D16" s="57">
        <v>0.0</v>
      </c>
      <c r="E16" s="57" t="s">
        <v>24</v>
      </c>
      <c r="F16" s="57">
        <v>400.0</v>
      </c>
      <c r="G16" s="57">
        <v>117.24</v>
      </c>
      <c r="H16" s="58">
        <f t="shared" si="3"/>
        <v>46896</v>
      </c>
      <c r="I16" s="11"/>
      <c r="J16" s="59">
        <v>500.0</v>
      </c>
      <c r="K16" s="59">
        <v>0.0</v>
      </c>
      <c r="L16" s="62"/>
      <c r="M16" s="62"/>
      <c r="N16" s="62"/>
      <c r="O16" s="62">
        <f t="shared" si="4"/>
        <v>0</v>
      </c>
      <c r="P16" s="11"/>
      <c r="Q16" s="57">
        <v>400.0</v>
      </c>
      <c r="R16" s="57">
        <v>0.0</v>
      </c>
      <c r="S16" s="57" t="s">
        <v>34</v>
      </c>
      <c r="T16" s="57">
        <v>300.0</v>
      </c>
      <c r="U16" s="57">
        <v>56.9</v>
      </c>
      <c r="V16" s="58">
        <f t="shared" si="5"/>
        <v>17070</v>
      </c>
      <c r="W16" s="11"/>
      <c r="X16" s="80">
        <v>50.0</v>
      </c>
      <c r="Y16" s="81">
        <v>350.0</v>
      </c>
      <c r="Z16" s="81" t="s">
        <v>27</v>
      </c>
      <c r="AA16" s="81">
        <v>1500.0</v>
      </c>
      <c r="AB16" s="57">
        <v>52.39</v>
      </c>
      <c r="AC16" s="58">
        <f t="shared" si="6"/>
        <v>78585</v>
      </c>
      <c r="AD16" s="11"/>
      <c r="AE16" s="57">
        <v>260.0</v>
      </c>
      <c r="AF16" s="57">
        <v>140.0</v>
      </c>
      <c r="AG16" s="57" t="s">
        <v>34</v>
      </c>
      <c r="AH16" s="57">
        <v>400.0</v>
      </c>
      <c r="AI16" s="57">
        <v>56.9</v>
      </c>
      <c r="AJ16" s="65">
        <f t="shared" si="7"/>
        <v>22760</v>
      </c>
      <c r="AK16" s="11"/>
      <c r="AL16" s="57">
        <v>400.0</v>
      </c>
      <c r="AM16" s="57">
        <v>0.0</v>
      </c>
      <c r="AN16" s="57" t="s">
        <v>28</v>
      </c>
      <c r="AO16" s="57">
        <v>1600.0</v>
      </c>
      <c r="AP16" s="57">
        <v>52.39</v>
      </c>
      <c r="AQ16" s="58">
        <f t="shared" si="8"/>
        <v>83824</v>
      </c>
      <c r="AR16" s="11"/>
      <c r="AS16" s="57"/>
      <c r="AT16" s="66"/>
      <c r="AU16" s="66"/>
      <c r="AV16" s="66"/>
      <c r="AW16" s="66"/>
      <c r="AX16" s="67"/>
      <c r="AY16" s="11"/>
      <c r="AZ16" s="57">
        <v>400.0</v>
      </c>
      <c r="BA16" s="57">
        <v>0.0</v>
      </c>
      <c r="BB16" s="57" t="s">
        <v>34</v>
      </c>
      <c r="BC16" s="57">
        <v>200.0</v>
      </c>
      <c r="BD16" s="57">
        <v>56.9</v>
      </c>
      <c r="BE16" s="58">
        <f t="shared" si="10"/>
        <v>11380</v>
      </c>
      <c r="BF16" s="5"/>
      <c r="BG16" s="68">
        <v>350.0</v>
      </c>
      <c r="BH16" s="68">
        <v>50.0</v>
      </c>
      <c r="BI16" s="68" t="s">
        <v>28</v>
      </c>
      <c r="BJ16" s="68">
        <v>400.0</v>
      </c>
      <c r="BK16" s="68">
        <v>56.9</v>
      </c>
      <c r="BL16" s="69">
        <f t="shared" si="11"/>
        <v>22760</v>
      </c>
      <c r="BM16" s="5"/>
      <c r="BN16" s="82">
        <v>150.0</v>
      </c>
      <c r="BO16" s="83">
        <v>250.0</v>
      </c>
      <c r="BP16" s="83" t="s">
        <v>28</v>
      </c>
      <c r="BQ16" s="83">
        <v>400.0</v>
      </c>
      <c r="BR16" s="83">
        <v>56.9</v>
      </c>
      <c r="BS16" s="83">
        <v>22760.0</v>
      </c>
      <c r="BT16" s="5"/>
      <c r="BU16" s="88">
        <v>400.0</v>
      </c>
      <c r="BV16" s="89">
        <v>0.0</v>
      </c>
      <c r="BW16" s="58" t="s">
        <v>24</v>
      </c>
      <c r="BX16" s="57">
        <v>350.0</v>
      </c>
      <c r="BY16" s="57">
        <v>117.24</v>
      </c>
      <c r="BZ16" s="58">
        <f t="shared" si="12"/>
        <v>41034</v>
      </c>
      <c r="CA16" s="76"/>
      <c r="CB16" s="77">
        <f t="shared" ref="CB16:CC16" si="31">C16+J16+Q16+X16+AE16+AL16+AS16+AZ16+BG16+BN16+BU16</f>
        <v>3310</v>
      </c>
      <c r="CC16" s="78">
        <f t="shared" si="31"/>
        <v>790</v>
      </c>
      <c r="CD16" s="78" t="s">
        <v>29</v>
      </c>
      <c r="CE16" s="78">
        <f t="shared" ref="CE16:CG16" si="32">F16+M16+T16+AA16+AH16+AO16+AV16+BC16+BJ16+BQ16+BX16</f>
        <v>5550</v>
      </c>
      <c r="CF16" s="78">
        <f t="shared" si="32"/>
        <v>623.76</v>
      </c>
      <c r="CG16" s="78">
        <f t="shared" si="32"/>
        <v>347069</v>
      </c>
      <c r="CH16" s="76"/>
    </row>
    <row r="17">
      <c r="A17" s="55">
        <v>12.0</v>
      </c>
      <c r="B17" s="85" t="s">
        <v>41</v>
      </c>
      <c r="C17" s="57">
        <v>0.0</v>
      </c>
      <c r="D17" s="57">
        <v>0.0</v>
      </c>
      <c r="E17" s="57">
        <v>0.0</v>
      </c>
      <c r="F17" s="57">
        <v>0.0</v>
      </c>
      <c r="G17" s="57">
        <v>0.0</v>
      </c>
      <c r="H17" s="58">
        <f t="shared" si="3"/>
        <v>0</v>
      </c>
      <c r="I17" s="11"/>
      <c r="J17" s="62"/>
      <c r="K17" s="62"/>
      <c r="L17" s="62"/>
      <c r="M17" s="62"/>
      <c r="N17" s="62"/>
      <c r="O17" s="62">
        <f t="shared" si="4"/>
        <v>0</v>
      </c>
      <c r="P17" s="11"/>
      <c r="Q17" s="58"/>
      <c r="R17" s="58"/>
      <c r="S17" s="58"/>
      <c r="T17" s="58"/>
      <c r="U17" s="58"/>
      <c r="V17" s="58">
        <f t="shared" si="5"/>
        <v>0</v>
      </c>
      <c r="W17" s="11"/>
      <c r="X17" s="80">
        <v>0.0</v>
      </c>
      <c r="Y17" s="80">
        <v>0.0</v>
      </c>
      <c r="Z17" s="81" t="s">
        <v>27</v>
      </c>
      <c r="AA17" s="81">
        <v>1000.0</v>
      </c>
      <c r="AB17" s="57">
        <v>49.91</v>
      </c>
      <c r="AC17" s="58">
        <f t="shared" si="6"/>
        <v>49910</v>
      </c>
      <c r="AD17" s="11"/>
      <c r="AE17" s="58"/>
      <c r="AF17" s="58"/>
      <c r="AG17" s="58"/>
      <c r="AH17" s="58"/>
      <c r="AI17" s="58"/>
      <c r="AJ17" s="65">
        <f t="shared" si="7"/>
        <v>0</v>
      </c>
      <c r="AK17" s="11"/>
      <c r="AL17" s="58"/>
      <c r="AM17" s="58"/>
      <c r="AN17" s="57"/>
      <c r="AO17" s="57"/>
      <c r="AP17" s="58"/>
      <c r="AQ17" s="58">
        <f t="shared" si="8"/>
        <v>0</v>
      </c>
      <c r="AR17" s="11"/>
      <c r="AS17" s="58"/>
      <c r="AT17" s="67"/>
      <c r="AU17" s="67"/>
      <c r="AV17" s="67"/>
      <c r="AW17" s="67"/>
      <c r="AX17" s="67">
        <f t="shared" ref="AX17:AX38" si="35">(MULTIPLY(AV17,AW17))</f>
        <v>0</v>
      </c>
      <c r="AY17" s="11"/>
      <c r="AZ17" s="58"/>
      <c r="BA17" s="58"/>
      <c r="BB17" s="58"/>
      <c r="BC17" s="58"/>
      <c r="BD17" s="58"/>
      <c r="BE17" s="58">
        <f t="shared" si="10"/>
        <v>0</v>
      </c>
      <c r="BF17" s="5"/>
      <c r="BG17" s="69"/>
      <c r="BH17" s="69"/>
      <c r="BI17" s="69"/>
      <c r="BJ17" s="69"/>
      <c r="BK17" s="69"/>
      <c r="BL17" s="69">
        <f t="shared" si="11"/>
        <v>0</v>
      </c>
      <c r="BM17" s="5"/>
      <c r="BN17" s="86"/>
      <c r="BO17" s="87"/>
      <c r="BP17" s="87"/>
      <c r="BQ17" s="87"/>
      <c r="BR17" s="87"/>
      <c r="BS17" s="83">
        <v>0.0</v>
      </c>
      <c r="BT17" s="5"/>
      <c r="BU17" s="88">
        <v>0.0</v>
      </c>
      <c r="BV17" s="58">
        <v>0.0</v>
      </c>
      <c r="BW17" s="57" t="s">
        <v>28</v>
      </c>
      <c r="BX17" s="57"/>
      <c r="BY17" s="57">
        <v>0.0</v>
      </c>
      <c r="BZ17" s="58">
        <f t="shared" si="12"/>
        <v>0</v>
      </c>
      <c r="CA17" s="76"/>
      <c r="CB17" s="77">
        <f t="shared" ref="CB17:CC17" si="33">C17+J17+Q17+X17+AE17+AL17+AS17+AZ17+BG17+BN17+BU17</f>
        <v>0</v>
      </c>
      <c r="CC17" s="78">
        <f t="shared" si="33"/>
        <v>0</v>
      </c>
      <c r="CD17" s="78" t="s">
        <v>29</v>
      </c>
      <c r="CE17" s="78">
        <f t="shared" ref="CE17:CG17" si="34">F17+M17+T17+AA17+AH17+AO17+AV17+BC17+BJ17+BQ17+BX17</f>
        <v>1000</v>
      </c>
      <c r="CF17" s="78">
        <f t="shared" si="34"/>
        <v>49.91</v>
      </c>
      <c r="CG17" s="78">
        <f t="shared" si="34"/>
        <v>49910</v>
      </c>
      <c r="CH17" s="76"/>
    </row>
    <row r="18">
      <c r="A18" s="55">
        <v>13.0</v>
      </c>
      <c r="B18" s="85" t="s">
        <v>42</v>
      </c>
      <c r="C18" s="57">
        <v>0.0</v>
      </c>
      <c r="D18" s="57">
        <v>0.0</v>
      </c>
      <c r="E18" s="57">
        <v>0.0</v>
      </c>
      <c r="F18" s="57">
        <v>0.0</v>
      </c>
      <c r="G18" s="57">
        <v>0.0</v>
      </c>
      <c r="H18" s="58">
        <f t="shared" si="3"/>
        <v>0</v>
      </c>
      <c r="I18" s="11"/>
      <c r="J18" s="62"/>
      <c r="K18" s="62"/>
      <c r="L18" s="62"/>
      <c r="M18" s="62"/>
      <c r="N18" s="62"/>
      <c r="O18" s="62">
        <f t="shared" si="4"/>
        <v>0</v>
      </c>
      <c r="P18" s="11"/>
      <c r="Q18" s="58"/>
      <c r="R18" s="58"/>
      <c r="S18" s="58"/>
      <c r="T18" s="58"/>
      <c r="U18" s="58"/>
      <c r="V18" s="58">
        <f t="shared" si="5"/>
        <v>0</v>
      </c>
      <c r="W18" s="11"/>
      <c r="X18" s="80">
        <v>0.0</v>
      </c>
      <c r="Y18" s="80">
        <v>0.0</v>
      </c>
      <c r="Z18" s="81" t="s">
        <v>27</v>
      </c>
      <c r="AA18" s="81">
        <v>1500.0</v>
      </c>
      <c r="AB18" s="57">
        <v>52.1</v>
      </c>
      <c r="AC18" s="58">
        <f t="shared" si="6"/>
        <v>78150</v>
      </c>
      <c r="AD18" s="11"/>
      <c r="AE18" s="58"/>
      <c r="AF18" s="58"/>
      <c r="AG18" s="58"/>
      <c r="AH18" s="58"/>
      <c r="AI18" s="58"/>
      <c r="AJ18" s="65">
        <f t="shared" si="7"/>
        <v>0</v>
      </c>
      <c r="AK18" s="11"/>
      <c r="AL18" s="58"/>
      <c r="AM18" s="58"/>
      <c r="AN18" s="57" t="s">
        <v>28</v>
      </c>
      <c r="AO18" s="57">
        <v>1000.0</v>
      </c>
      <c r="AP18" s="57">
        <v>52.1</v>
      </c>
      <c r="AQ18" s="58">
        <f t="shared" si="8"/>
        <v>52100</v>
      </c>
      <c r="AR18" s="11"/>
      <c r="AS18" s="58"/>
      <c r="AT18" s="67"/>
      <c r="AU18" s="67"/>
      <c r="AV18" s="67"/>
      <c r="AW18" s="67"/>
      <c r="AX18" s="67">
        <f t="shared" si="35"/>
        <v>0</v>
      </c>
      <c r="AY18" s="11"/>
      <c r="AZ18" s="58"/>
      <c r="BA18" s="58"/>
      <c r="BB18" s="58"/>
      <c r="BC18" s="58"/>
      <c r="BD18" s="58"/>
      <c r="BE18" s="58">
        <f t="shared" si="10"/>
        <v>0</v>
      </c>
      <c r="BF18" s="5"/>
      <c r="BG18" s="69"/>
      <c r="BH18" s="69"/>
      <c r="BI18" s="69"/>
      <c r="BJ18" s="69"/>
      <c r="BK18" s="69"/>
      <c r="BL18" s="69">
        <f t="shared" si="11"/>
        <v>0</v>
      </c>
      <c r="BM18" s="5"/>
      <c r="BN18" s="86"/>
      <c r="BO18" s="87"/>
      <c r="BP18" s="87"/>
      <c r="BQ18" s="87"/>
      <c r="BR18" s="87"/>
      <c r="BS18" s="83">
        <v>0.0</v>
      </c>
      <c r="BT18" s="5"/>
      <c r="BU18" s="88">
        <v>0.0</v>
      </c>
      <c r="BV18" s="58">
        <v>0.0</v>
      </c>
      <c r="BW18" s="58" t="s">
        <v>24</v>
      </c>
      <c r="BX18" s="57"/>
      <c r="BY18" s="57">
        <v>0.0</v>
      </c>
      <c r="BZ18" s="58">
        <f t="shared" si="12"/>
        <v>0</v>
      </c>
      <c r="CA18" s="76"/>
      <c r="CB18" s="77">
        <f t="shared" ref="CB18:CC18" si="36">C18+J18+Q18+X18+AE18+AL18+AS18+AZ18+BG18+BN18+BU18</f>
        <v>0</v>
      </c>
      <c r="CC18" s="78">
        <f t="shared" si="36"/>
        <v>0</v>
      </c>
      <c r="CD18" s="78" t="s">
        <v>29</v>
      </c>
      <c r="CE18" s="78">
        <f t="shared" ref="CE18:CG18" si="37">F18+M18+T18+AA18+AH18+AO18+AV18+BC18+BJ18+BQ18+BX18</f>
        <v>2500</v>
      </c>
      <c r="CF18" s="78">
        <f t="shared" si="37"/>
        <v>104.2</v>
      </c>
      <c r="CG18" s="78">
        <f t="shared" si="37"/>
        <v>130250</v>
      </c>
      <c r="CH18" s="76"/>
    </row>
    <row r="19">
      <c r="A19" s="55">
        <v>14.0</v>
      </c>
      <c r="B19" s="85" t="s">
        <v>43</v>
      </c>
      <c r="C19" s="57">
        <v>0.0</v>
      </c>
      <c r="D19" s="57">
        <v>0.0</v>
      </c>
      <c r="E19" s="57" t="s">
        <v>24</v>
      </c>
      <c r="F19" s="57">
        <v>200.0</v>
      </c>
      <c r="G19" s="57">
        <v>55.28</v>
      </c>
      <c r="H19" s="58">
        <f t="shared" si="3"/>
        <v>11056</v>
      </c>
      <c r="I19" s="11"/>
      <c r="J19" s="62"/>
      <c r="K19" s="62"/>
      <c r="L19" s="62"/>
      <c r="M19" s="62"/>
      <c r="N19" s="62"/>
      <c r="O19" s="62">
        <f t="shared" si="4"/>
        <v>0</v>
      </c>
      <c r="P19" s="11"/>
      <c r="Q19" s="58"/>
      <c r="R19" s="58"/>
      <c r="S19" s="58"/>
      <c r="T19" s="58"/>
      <c r="U19" s="58"/>
      <c r="V19" s="58">
        <f t="shared" si="5"/>
        <v>0</v>
      </c>
      <c r="W19" s="11"/>
      <c r="X19" s="80">
        <v>0.0</v>
      </c>
      <c r="Y19" s="80">
        <v>0.0</v>
      </c>
      <c r="Z19" s="81" t="s">
        <v>27</v>
      </c>
      <c r="AA19" s="81">
        <v>1000.0</v>
      </c>
      <c r="AB19" s="57">
        <v>24.85</v>
      </c>
      <c r="AC19" s="58">
        <f t="shared" si="6"/>
        <v>24850</v>
      </c>
      <c r="AD19" s="11"/>
      <c r="AE19" s="58"/>
      <c r="AF19" s="58"/>
      <c r="AG19" s="58"/>
      <c r="AH19" s="58"/>
      <c r="AI19" s="58"/>
      <c r="AJ19" s="65">
        <f t="shared" si="7"/>
        <v>0</v>
      </c>
      <c r="AK19" s="11"/>
      <c r="AL19" s="58"/>
      <c r="AM19" s="58"/>
      <c r="AN19" s="57" t="s">
        <v>28</v>
      </c>
      <c r="AO19" s="57">
        <v>1600.0</v>
      </c>
      <c r="AP19" s="57">
        <v>24.85</v>
      </c>
      <c r="AQ19" s="58">
        <f t="shared" si="8"/>
        <v>39760</v>
      </c>
      <c r="AR19" s="11"/>
      <c r="AS19" s="58"/>
      <c r="AT19" s="67"/>
      <c r="AU19" s="67"/>
      <c r="AV19" s="67"/>
      <c r="AW19" s="67"/>
      <c r="AX19" s="67">
        <f t="shared" si="35"/>
        <v>0</v>
      </c>
      <c r="AY19" s="11"/>
      <c r="AZ19" s="58"/>
      <c r="BA19" s="58"/>
      <c r="BB19" s="57" t="s">
        <v>25</v>
      </c>
      <c r="BC19" s="57">
        <v>400.0</v>
      </c>
      <c r="BD19" s="57">
        <v>24.85</v>
      </c>
      <c r="BE19" s="58">
        <f t="shared" si="10"/>
        <v>9940</v>
      </c>
      <c r="BF19" s="5"/>
      <c r="BG19" s="69"/>
      <c r="BH19" s="69"/>
      <c r="BI19" s="69"/>
      <c r="BJ19" s="69"/>
      <c r="BK19" s="69"/>
      <c r="BL19" s="69">
        <f t="shared" si="11"/>
        <v>0</v>
      </c>
      <c r="BM19" s="5"/>
      <c r="BN19" s="86"/>
      <c r="BO19" s="87"/>
      <c r="BP19" s="87"/>
      <c r="BQ19" s="87"/>
      <c r="BR19" s="87"/>
      <c r="BS19" s="83">
        <v>0.0</v>
      </c>
      <c r="BT19" s="5"/>
      <c r="BU19" s="88">
        <v>0.0</v>
      </c>
      <c r="BV19" s="58">
        <v>0.0</v>
      </c>
      <c r="BW19" s="58" t="s">
        <v>24</v>
      </c>
      <c r="BX19" s="57"/>
      <c r="BY19" s="57">
        <v>55.28</v>
      </c>
      <c r="BZ19" s="58">
        <f t="shared" si="12"/>
        <v>0</v>
      </c>
      <c r="CA19" s="76"/>
      <c r="CB19" s="77">
        <f t="shared" ref="CB19:CC19" si="38">C19+J19+Q19+X19+AE19+AL19+AS19+AZ19+BG19+BN19+BU19</f>
        <v>0</v>
      </c>
      <c r="CC19" s="78">
        <f t="shared" si="38"/>
        <v>0</v>
      </c>
      <c r="CD19" s="78" t="s">
        <v>29</v>
      </c>
      <c r="CE19" s="78">
        <f t="shared" ref="CE19:CG19" si="39">F19+M19+T19+AA19+AH19+AO19+AV19+BC19+BJ19+BQ19+BX19</f>
        <v>3200</v>
      </c>
      <c r="CF19" s="78">
        <f t="shared" si="39"/>
        <v>185.11</v>
      </c>
      <c r="CG19" s="78">
        <f t="shared" si="39"/>
        <v>85606</v>
      </c>
      <c r="CH19" s="76"/>
    </row>
    <row r="20">
      <c r="A20" s="55">
        <v>15.0</v>
      </c>
      <c r="B20" s="85" t="s">
        <v>44</v>
      </c>
      <c r="C20" s="57">
        <v>0.0</v>
      </c>
      <c r="D20" s="57">
        <v>0.0</v>
      </c>
      <c r="E20" s="57" t="s">
        <v>24</v>
      </c>
      <c r="F20" s="57">
        <v>200.0</v>
      </c>
      <c r="G20" s="57">
        <v>64.45</v>
      </c>
      <c r="H20" s="58">
        <f t="shared" si="3"/>
        <v>12890</v>
      </c>
      <c r="I20" s="11"/>
      <c r="J20" s="62"/>
      <c r="K20" s="62"/>
      <c r="L20" s="60" t="s">
        <v>25</v>
      </c>
      <c r="M20" s="60">
        <v>300.0</v>
      </c>
      <c r="N20" s="61">
        <v>28.93</v>
      </c>
      <c r="O20" s="62">
        <f t="shared" si="4"/>
        <v>8679</v>
      </c>
      <c r="P20" s="11"/>
      <c r="Q20" s="58"/>
      <c r="R20" s="58"/>
      <c r="S20" s="58"/>
      <c r="T20" s="58"/>
      <c r="U20" s="58"/>
      <c r="V20" s="58">
        <f t="shared" si="5"/>
        <v>0</v>
      </c>
      <c r="W20" s="11"/>
      <c r="X20" s="80">
        <v>0.0</v>
      </c>
      <c r="Y20" s="80">
        <v>0.0</v>
      </c>
      <c r="Z20" s="81" t="s">
        <v>27</v>
      </c>
      <c r="AA20" s="81">
        <v>1000.0</v>
      </c>
      <c r="AB20" s="57">
        <v>28.93</v>
      </c>
      <c r="AC20" s="58">
        <f t="shared" si="6"/>
        <v>28930</v>
      </c>
      <c r="AD20" s="11"/>
      <c r="AE20" s="58"/>
      <c r="AF20" s="58"/>
      <c r="AG20" s="58"/>
      <c r="AH20" s="58"/>
      <c r="AI20" s="58"/>
      <c r="AJ20" s="65">
        <f t="shared" si="7"/>
        <v>0</v>
      </c>
      <c r="AK20" s="11"/>
      <c r="AL20" s="58"/>
      <c r="AM20" s="58"/>
      <c r="AN20" s="57" t="s">
        <v>28</v>
      </c>
      <c r="AO20" s="57">
        <v>1200.0</v>
      </c>
      <c r="AP20" s="57">
        <v>28.93</v>
      </c>
      <c r="AQ20" s="58">
        <f t="shared" si="8"/>
        <v>34716</v>
      </c>
      <c r="AR20" s="11"/>
      <c r="AS20" s="57">
        <v>0.0</v>
      </c>
      <c r="AT20" s="66">
        <v>0.0</v>
      </c>
      <c r="AU20" s="66" t="s">
        <v>25</v>
      </c>
      <c r="AV20" s="66">
        <v>250.0</v>
      </c>
      <c r="AW20" s="66">
        <v>28.93</v>
      </c>
      <c r="AX20" s="67">
        <f t="shared" si="35"/>
        <v>7232.5</v>
      </c>
      <c r="AY20" s="11"/>
      <c r="AZ20" s="58"/>
      <c r="BA20" s="58"/>
      <c r="BB20" s="57" t="s">
        <v>25</v>
      </c>
      <c r="BC20" s="57">
        <v>200.0</v>
      </c>
      <c r="BD20" s="57">
        <v>28.93</v>
      </c>
      <c r="BE20" s="58">
        <f t="shared" si="10"/>
        <v>5786</v>
      </c>
      <c r="BF20" s="5"/>
      <c r="BG20" s="69"/>
      <c r="BH20" s="69"/>
      <c r="BI20" s="69"/>
      <c r="BJ20" s="69"/>
      <c r="BK20" s="69"/>
      <c r="BL20" s="69">
        <f t="shared" si="11"/>
        <v>0</v>
      </c>
      <c r="BM20" s="5"/>
      <c r="BN20" s="86"/>
      <c r="BO20" s="87"/>
      <c r="BP20" s="87"/>
      <c r="BQ20" s="87"/>
      <c r="BR20" s="87"/>
      <c r="BS20" s="83">
        <v>0.0</v>
      </c>
      <c r="BT20" s="5"/>
      <c r="BU20" s="88">
        <v>0.0</v>
      </c>
      <c r="BV20" s="58">
        <v>0.0</v>
      </c>
      <c r="BW20" s="57" t="s">
        <v>24</v>
      </c>
      <c r="BX20" s="57"/>
      <c r="BY20" s="57">
        <v>64.45</v>
      </c>
      <c r="BZ20" s="58">
        <f t="shared" si="12"/>
        <v>0</v>
      </c>
      <c r="CA20" s="76"/>
      <c r="CB20" s="77">
        <f t="shared" ref="CB20:CC20" si="40">C20+J20+Q20+X20+AE20+AL20+AS20+AZ20+BG20+BN20+BU20</f>
        <v>0</v>
      </c>
      <c r="CC20" s="78">
        <f t="shared" si="40"/>
        <v>0</v>
      </c>
      <c r="CD20" s="78" t="s">
        <v>29</v>
      </c>
      <c r="CE20" s="78">
        <f t="shared" ref="CE20:CG20" si="41">F20+M20+T20+AA20+AH20+AO20+AV20+BC20+BJ20+BQ20+BX20</f>
        <v>3150</v>
      </c>
      <c r="CF20" s="78">
        <f t="shared" si="41"/>
        <v>273.55</v>
      </c>
      <c r="CG20" s="78">
        <f t="shared" si="41"/>
        <v>98233.5</v>
      </c>
      <c r="CH20" s="76"/>
    </row>
    <row r="21">
      <c r="A21" s="55">
        <v>16.0</v>
      </c>
      <c r="B21" s="85" t="s">
        <v>45</v>
      </c>
      <c r="C21" s="57">
        <v>0.0</v>
      </c>
      <c r="D21" s="57">
        <v>0.0</v>
      </c>
      <c r="E21" s="57">
        <v>0.0</v>
      </c>
      <c r="F21" s="57">
        <v>0.0</v>
      </c>
      <c r="G21" s="57">
        <v>0.0</v>
      </c>
      <c r="H21" s="58">
        <f t="shared" si="3"/>
        <v>0</v>
      </c>
      <c r="I21" s="11"/>
      <c r="J21" s="62"/>
      <c r="K21" s="62"/>
      <c r="L21" s="62"/>
      <c r="M21" s="62"/>
      <c r="N21" s="62"/>
      <c r="O21" s="62">
        <f t="shared" si="4"/>
        <v>0</v>
      </c>
      <c r="P21" s="11"/>
      <c r="Q21" s="58"/>
      <c r="R21" s="58"/>
      <c r="S21" s="58"/>
      <c r="T21" s="58"/>
      <c r="U21" s="58"/>
      <c r="V21" s="58">
        <f t="shared" si="5"/>
        <v>0</v>
      </c>
      <c r="W21" s="11"/>
      <c r="X21" s="80">
        <v>0.0</v>
      </c>
      <c r="Y21" s="80">
        <v>0.0</v>
      </c>
      <c r="Z21" s="81" t="s">
        <v>27</v>
      </c>
      <c r="AA21" s="81">
        <v>1000.0</v>
      </c>
      <c r="AB21" s="57">
        <v>30.16</v>
      </c>
      <c r="AC21" s="58">
        <f t="shared" si="6"/>
        <v>30160</v>
      </c>
      <c r="AD21" s="11"/>
      <c r="AE21" s="58"/>
      <c r="AF21" s="58"/>
      <c r="AG21" s="58"/>
      <c r="AH21" s="58"/>
      <c r="AI21" s="58"/>
      <c r="AJ21" s="65">
        <f t="shared" si="7"/>
        <v>0</v>
      </c>
      <c r="AK21" s="11"/>
      <c r="AL21" s="58"/>
      <c r="AM21" s="58"/>
      <c r="AN21" s="57" t="s">
        <v>28</v>
      </c>
      <c r="AO21" s="57">
        <v>1600.0</v>
      </c>
      <c r="AP21" s="57">
        <v>30.16</v>
      </c>
      <c r="AQ21" s="58">
        <f t="shared" si="8"/>
        <v>48256</v>
      </c>
      <c r="AR21" s="11"/>
      <c r="AS21" s="58"/>
      <c r="AT21" s="67"/>
      <c r="AU21" s="67"/>
      <c r="AV21" s="67"/>
      <c r="AW21" s="67"/>
      <c r="AX21" s="67">
        <f t="shared" si="35"/>
        <v>0</v>
      </c>
      <c r="AY21" s="11"/>
      <c r="AZ21" s="58"/>
      <c r="BA21" s="58"/>
      <c r="BB21" s="57" t="s">
        <v>25</v>
      </c>
      <c r="BC21" s="57">
        <v>200.0</v>
      </c>
      <c r="BD21" s="57">
        <v>30.16</v>
      </c>
      <c r="BE21" s="58">
        <f t="shared" si="10"/>
        <v>6032</v>
      </c>
      <c r="BF21" s="5"/>
      <c r="BG21" s="69"/>
      <c r="BH21" s="69"/>
      <c r="BI21" s="69"/>
      <c r="BJ21" s="69"/>
      <c r="BK21" s="69"/>
      <c r="BL21" s="69">
        <f t="shared" si="11"/>
        <v>0</v>
      </c>
      <c r="BM21" s="5"/>
      <c r="BN21" s="86"/>
      <c r="BO21" s="87"/>
      <c r="BP21" s="87"/>
      <c r="BQ21" s="87"/>
      <c r="BR21" s="87"/>
      <c r="BS21" s="83">
        <v>0.0</v>
      </c>
      <c r="BT21" s="5"/>
      <c r="BU21" s="88">
        <v>0.0</v>
      </c>
      <c r="BV21" s="58">
        <v>0.0</v>
      </c>
      <c r="BW21" s="58" t="s">
        <v>24</v>
      </c>
      <c r="BX21" s="57"/>
      <c r="BY21" s="57">
        <v>0.0</v>
      </c>
      <c r="BZ21" s="58">
        <f t="shared" si="12"/>
        <v>0</v>
      </c>
      <c r="CA21" s="76"/>
      <c r="CB21" s="77">
        <f t="shared" ref="CB21:CC21" si="42">C21+J21+Q21+X21+AE21+AL21+AS21+AZ21+BG21+BN21+BU21</f>
        <v>0</v>
      </c>
      <c r="CC21" s="78">
        <f t="shared" si="42"/>
        <v>0</v>
      </c>
      <c r="CD21" s="78" t="s">
        <v>29</v>
      </c>
      <c r="CE21" s="78">
        <f t="shared" ref="CE21:CG21" si="43">F21+M21+T21+AA21+AH21+AO21+AV21+BC21+BJ21+BQ21+BX21</f>
        <v>2800</v>
      </c>
      <c r="CF21" s="78">
        <f t="shared" si="43"/>
        <v>90.48</v>
      </c>
      <c r="CG21" s="78">
        <f t="shared" si="43"/>
        <v>84448</v>
      </c>
      <c r="CH21" s="76"/>
    </row>
    <row r="22">
      <c r="A22" s="55">
        <v>17.0</v>
      </c>
      <c r="B22" s="56" t="s">
        <v>46</v>
      </c>
      <c r="C22" s="57">
        <v>500.0</v>
      </c>
      <c r="D22" s="57">
        <v>0.0</v>
      </c>
      <c r="E22" s="57" t="s">
        <v>24</v>
      </c>
      <c r="F22" s="57">
        <v>500.0</v>
      </c>
      <c r="G22" s="57">
        <v>144.07</v>
      </c>
      <c r="H22" s="58">
        <f t="shared" si="3"/>
        <v>72035</v>
      </c>
      <c r="I22" s="11"/>
      <c r="J22" s="91">
        <v>400.0</v>
      </c>
      <c r="K22" s="59">
        <v>0.0</v>
      </c>
      <c r="L22" s="60" t="s">
        <v>25</v>
      </c>
      <c r="M22" s="60">
        <v>400.0</v>
      </c>
      <c r="N22" s="61">
        <v>64.32</v>
      </c>
      <c r="O22" s="62">
        <f t="shared" si="4"/>
        <v>25728</v>
      </c>
      <c r="P22" s="11"/>
      <c r="Q22" s="57">
        <v>500.0</v>
      </c>
      <c r="R22" s="57">
        <v>0.0</v>
      </c>
      <c r="S22" s="57" t="s">
        <v>34</v>
      </c>
      <c r="T22" s="57">
        <v>240.0</v>
      </c>
      <c r="U22" s="57">
        <v>53.1</v>
      </c>
      <c r="V22" s="58">
        <f t="shared" si="5"/>
        <v>12744</v>
      </c>
      <c r="W22" s="11"/>
      <c r="X22" s="80">
        <v>190.0</v>
      </c>
      <c r="Y22" s="81">
        <v>310.0</v>
      </c>
      <c r="Z22" s="81" t="s">
        <v>27</v>
      </c>
      <c r="AA22" s="81">
        <v>1500.0</v>
      </c>
      <c r="AB22" s="57">
        <v>64.32</v>
      </c>
      <c r="AC22" s="58">
        <f t="shared" si="6"/>
        <v>96480</v>
      </c>
      <c r="AD22" s="11"/>
      <c r="AE22" s="57">
        <v>320.0</v>
      </c>
      <c r="AF22" s="57">
        <v>180.0</v>
      </c>
      <c r="AG22" s="57" t="s">
        <v>34</v>
      </c>
      <c r="AH22" s="57">
        <v>500.0</v>
      </c>
      <c r="AI22" s="57">
        <v>53.1</v>
      </c>
      <c r="AJ22" s="65">
        <f t="shared" si="7"/>
        <v>26550</v>
      </c>
      <c r="AK22" s="11"/>
      <c r="AL22" s="57">
        <v>450.0</v>
      </c>
      <c r="AM22" s="57">
        <v>50.0</v>
      </c>
      <c r="AN22" s="57" t="s">
        <v>28</v>
      </c>
      <c r="AO22" s="57">
        <v>1600.0</v>
      </c>
      <c r="AP22" s="57">
        <v>64.32</v>
      </c>
      <c r="AQ22" s="58">
        <f t="shared" si="8"/>
        <v>102912</v>
      </c>
      <c r="AR22" s="11"/>
      <c r="AS22" s="57">
        <v>500.0</v>
      </c>
      <c r="AT22" s="66">
        <v>300.0</v>
      </c>
      <c r="AU22" s="66" t="s">
        <v>25</v>
      </c>
      <c r="AV22" s="66">
        <v>400.0</v>
      </c>
      <c r="AW22" s="66">
        <v>64.32</v>
      </c>
      <c r="AX22" s="67">
        <f t="shared" si="35"/>
        <v>25728</v>
      </c>
      <c r="AY22" s="11"/>
      <c r="AZ22" s="57">
        <v>500.0</v>
      </c>
      <c r="BA22" s="57">
        <v>0.0</v>
      </c>
      <c r="BB22" s="57" t="s">
        <v>34</v>
      </c>
      <c r="BC22" s="57">
        <v>200.0</v>
      </c>
      <c r="BD22" s="57">
        <v>53.1</v>
      </c>
      <c r="BE22" s="58">
        <f t="shared" si="10"/>
        <v>10620</v>
      </c>
      <c r="BF22" s="5"/>
      <c r="BG22" s="68">
        <v>400.0</v>
      </c>
      <c r="BH22" s="68">
        <v>100.0</v>
      </c>
      <c r="BI22" s="68" t="s">
        <v>28</v>
      </c>
      <c r="BJ22" s="68">
        <v>500.0</v>
      </c>
      <c r="BK22" s="68">
        <v>53.1</v>
      </c>
      <c r="BL22" s="69">
        <f t="shared" si="11"/>
        <v>26550</v>
      </c>
      <c r="BM22" s="5"/>
      <c r="BN22" s="82">
        <v>150.0</v>
      </c>
      <c r="BO22" s="83">
        <v>350.0</v>
      </c>
      <c r="BP22" s="83" t="s">
        <v>28</v>
      </c>
      <c r="BQ22" s="83">
        <v>500.0</v>
      </c>
      <c r="BR22" s="83">
        <v>53.1</v>
      </c>
      <c r="BS22" s="83">
        <v>26550.0</v>
      </c>
      <c r="BT22" s="5"/>
      <c r="BU22" s="88">
        <v>500.0</v>
      </c>
      <c r="BV22" s="89">
        <v>0.0</v>
      </c>
      <c r="BW22" s="58" t="s">
        <v>24</v>
      </c>
      <c r="BX22" s="57">
        <v>400.0</v>
      </c>
      <c r="BY22" s="57">
        <v>144.07</v>
      </c>
      <c r="BZ22" s="58">
        <f t="shared" si="12"/>
        <v>57628</v>
      </c>
      <c r="CA22" s="76"/>
      <c r="CB22" s="77">
        <f t="shared" ref="CB22:CC22" si="44">C22+J22+Q22+X22+AE22+AL22+AS22+AZ22+BG22+BN22+BU22</f>
        <v>4410</v>
      </c>
      <c r="CC22" s="78">
        <f t="shared" si="44"/>
        <v>1290</v>
      </c>
      <c r="CD22" s="78" t="s">
        <v>29</v>
      </c>
      <c r="CE22" s="78">
        <f t="shared" ref="CE22:CG22" si="45">F22+M22+T22+AA22+AH22+AO22+AV22+BC22+BJ22+BQ22+BX22</f>
        <v>6740</v>
      </c>
      <c r="CF22" s="78">
        <f t="shared" si="45"/>
        <v>810.92</v>
      </c>
      <c r="CG22" s="78">
        <f t="shared" si="45"/>
        <v>483525</v>
      </c>
      <c r="CH22" s="76"/>
    </row>
    <row r="23">
      <c r="A23" s="55">
        <v>18.0</v>
      </c>
      <c r="B23" s="85" t="s">
        <v>47</v>
      </c>
      <c r="C23" s="57">
        <v>0.0</v>
      </c>
      <c r="D23" s="57">
        <v>0.0</v>
      </c>
      <c r="E23" s="57" t="s">
        <v>24</v>
      </c>
      <c r="F23" s="57">
        <v>0.0</v>
      </c>
      <c r="G23" s="57">
        <v>110.37</v>
      </c>
      <c r="H23" s="58">
        <f t="shared" si="3"/>
        <v>0</v>
      </c>
      <c r="I23" s="11"/>
      <c r="J23" s="62"/>
      <c r="K23" s="62"/>
      <c r="L23" s="62"/>
      <c r="M23" s="62"/>
      <c r="N23" s="62"/>
      <c r="O23" s="62">
        <f t="shared" si="4"/>
        <v>0</v>
      </c>
      <c r="P23" s="11"/>
      <c r="Q23" s="58"/>
      <c r="R23" s="58"/>
      <c r="S23" s="58"/>
      <c r="T23" s="58"/>
      <c r="U23" s="58"/>
      <c r="V23" s="58">
        <f t="shared" si="5"/>
        <v>0</v>
      </c>
      <c r="W23" s="11"/>
      <c r="X23" s="80">
        <v>0.0</v>
      </c>
      <c r="Y23" s="80">
        <v>0.0</v>
      </c>
      <c r="Z23" s="81" t="s">
        <v>27</v>
      </c>
      <c r="AA23" s="81">
        <v>1000.0</v>
      </c>
      <c r="AB23" s="57">
        <v>49.34</v>
      </c>
      <c r="AC23" s="58">
        <f t="shared" si="6"/>
        <v>49340</v>
      </c>
      <c r="AD23" s="11"/>
      <c r="AE23" s="57">
        <v>298.0</v>
      </c>
      <c r="AF23" s="57">
        <v>102.0</v>
      </c>
      <c r="AG23" s="57" t="s">
        <v>48</v>
      </c>
      <c r="AH23" s="58"/>
      <c r="AI23" s="58"/>
      <c r="AJ23" s="65">
        <f t="shared" si="7"/>
        <v>0</v>
      </c>
      <c r="AK23" s="11"/>
      <c r="AL23" s="58"/>
      <c r="AM23" s="58"/>
      <c r="AN23" s="57" t="s">
        <v>28</v>
      </c>
      <c r="AO23" s="57">
        <v>1000.0</v>
      </c>
      <c r="AP23" s="57">
        <v>49.34</v>
      </c>
      <c r="AQ23" s="58">
        <f t="shared" si="8"/>
        <v>49340</v>
      </c>
      <c r="AR23" s="11"/>
      <c r="AS23" s="58"/>
      <c r="AT23" s="67"/>
      <c r="AU23" s="67"/>
      <c r="AV23" s="67"/>
      <c r="AW23" s="67"/>
      <c r="AX23" s="67">
        <f t="shared" si="35"/>
        <v>0</v>
      </c>
      <c r="AY23" s="11"/>
      <c r="AZ23" s="58"/>
      <c r="BA23" s="58"/>
      <c r="BB23" s="58"/>
      <c r="BC23" s="58"/>
      <c r="BD23" s="58"/>
      <c r="BE23" s="58">
        <f t="shared" si="10"/>
        <v>0</v>
      </c>
      <c r="BF23" s="5"/>
      <c r="BG23" s="69"/>
      <c r="BH23" s="69"/>
      <c r="BI23" s="69"/>
      <c r="BJ23" s="69"/>
      <c r="BK23" s="69"/>
      <c r="BL23" s="69">
        <f t="shared" si="11"/>
        <v>0</v>
      </c>
      <c r="BM23" s="5"/>
      <c r="BN23" s="86"/>
      <c r="BO23" s="87"/>
      <c r="BP23" s="87"/>
      <c r="BQ23" s="87"/>
      <c r="BR23" s="87"/>
      <c r="BS23" s="83">
        <v>0.0</v>
      </c>
      <c r="BT23" s="5"/>
      <c r="BU23" s="88">
        <v>0.0</v>
      </c>
      <c r="BV23" s="58">
        <v>0.0</v>
      </c>
      <c r="BW23" s="58" t="s">
        <v>24</v>
      </c>
      <c r="BX23" s="57"/>
      <c r="BY23" s="57">
        <v>110.37</v>
      </c>
      <c r="BZ23" s="58">
        <f t="shared" si="12"/>
        <v>0</v>
      </c>
      <c r="CA23" s="76"/>
      <c r="CB23" s="77">
        <f t="shared" ref="CB23:CC23" si="46">C23+J23+Q23+X23+AE23+AL23+AS23+AZ23+BG23+BN23+BU23</f>
        <v>298</v>
      </c>
      <c r="CC23" s="78">
        <f t="shared" si="46"/>
        <v>102</v>
      </c>
      <c r="CD23" s="78" t="s">
        <v>29</v>
      </c>
      <c r="CE23" s="78">
        <f t="shared" ref="CE23:CG23" si="47">F23+M23+T23+AA23+AH23+AO23+AV23+BC23+BJ23+BQ23+BX23</f>
        <v>2000</v>
      </c>
      <c r="CF23" s="78">
        <f t="shared" si="47"/>
        <v>319.42</v>
      </c>
      <c r="CG23" s="78">
        <f t="shared" si="47"/>
        <v>98680</v>
      </c>
      <c r="CH23" s="76"/>
    </row>
    <row r="24">
      <c r="A24" s="55">
        <v>19.0</v>
      </c>
      <c r="B24" s="56" t="s">
        <v>49</v>
      </c>
      <c r="C24" s="57">
        <v>400.0</v>
      </c>
      <c r="D24" s="57">
        <v>150.0</v>
      </c>
      <c r="E24" s="57" t="s">
        <v>24</v>
      </c>
      <c r="F24" s="57">
        <v>300.0</v>
      </c>
      <c r="G24" s="57">
        <v>51.26</v>
      </c>
      <c r="H24" s="58">
        <f t="shared" si="3"/>
        <v>15378</v>
      </c>
      <c r="I24" s="11"/>
      <c r="J24" s="59">
        <v>400.0</v>
      </c>
      <c r="K24" s="59">
        <v>0.0</v>
      </c>
      <c r="L24" s="60" t="s">
        <v>25</v>
      </c>
      <c r="M24" s="60">
        <v>400.0</v>
      </c>
      <c r="N24" s="61">
        <v>23.07</v>
      </c>
      <c r="O24" s="62">
        <f t="shared" si="4"/>
        <v>9228</v>
      </c>
      <c r="P24" s="11"/>
      <c r="Q24" s="57">
        <v>350.0</v>
      </c>
      <c r="R24" s="57">
        <v>150.0</v>
      </c>
      <c r="S24" s="57" t="s">
        <v>34</v>
      </c>
      <c r="T24" s="57">
        <v>300.0</v>
      </c>
      <c r="U24" s="57">
        <v>23.5</v>
      </c>
      <c r="V24" s="58">
        <f t="shared" si="5"/>
        <v>7050</v>
      </c>
      <c r="W24" s="11"/>
      <c r="X24" s="80">
        <v>225.0</v>
      </c>
      <c r="Y24" s="81">
        <v>175.0</v>
      </c>
      <c r="Z24" s="81" t="s">
        <v>27</v>
      </c>
      <c r="AA24" s="81">
        <v>1000.0</v>
      </c>
      <c r="AB24" s="57">
        <v>23.07</v>
      </c>
      <c r="AC24" s="58">
        <f t="shared" si="6"/>
        <v>23070</v>
      </c>
      <c r="AD24" s="11"/>
      <c r="AE24" s="57"/>
      <c r="AF24" s="57"/>
      <c r="AG24" s="57"/>
      <c r="AH24" s="57">
        <v>400.0</v>
      </c>
      <c r="AI24" s="57">
        <v>23.5</v>
      </c>
      <c r="AJ24" s="65">
        <f t="shared" si="7"/>
        <v>9400</v>
      </c>
      <c r="AK24" s="11"/>
      <c r="AL24" s="57">
        <v>400.0</v>
      </c>
      <c r="AM24" s="57">
        <v>0.0</v>
      </c>
      <c r="AN24" s="57" t="s">
        <v>28</v>
      </c>
      <c r="AO24" s="57">
        <v>1600.0</v>
      </c>
      <c r="AP24" s="57">
        <v>23.07</v>
      </c>
      <c r="AQ24" s="58">
        <f t="shared" si="8"/>
        <v>36912</v>
      </c>
      <c r="AR24" s="11"/>
      <c r="AS24" s="57">
        <v>400.0</v>
      </c>
      <c r="AT24" s="66">
        <v>50.0</v>
      </c>
      <c r="AU24" s="66" t="s">
        <v>25</v>
      </c>
      <c r="AV24" s="66">
        <v>400.0</v>
      </c>
      <c r="AW24" s="66">
        <v>23.07</v>
      </c>
      <c r="AX24" s="67">
        <f t="shared" si="35"/>
        <v>9228</v>
      </c>
      <c r="AY24" s="11"/>
      <c r="AZ24" s="57">
        <v>400.0</v>
      </c>
      <c r="BA24" s="57">
        <v>0.0</v>
      </c>
      <c r="BB24" s="57" t="s">
        <v>34</v>
      </c>
      <c r="BC24" s="57">
        <v>500.0</v>
      </c>
      <c r="BD24" s="57">
        <v>23.5</v>
      </c>
      <c r="BE24" s="58">
        <f t="shared" si="10"/>
        <v>11750</v>
      </c>
      <c r="BF24" s="5"/>
      <c r="BG24" s="68">
        <v>275.0</v>
      </c>
      <c r="BH24" s="68">
        <v>125.0</v>
      </c>
      <c r="BI24" s="68" t="s">
        <v>28</v>
      </c>
      <c r="BJ24" s="68">
        <v>400.0</v>
      </c>
      <c r="BK24" s="68">
        <v>23.5</v>
      </c>
      <c r="BL24" s="69">
        <f t="shared" si="11"/>
        <v>9400</v>
      </c>
      <c r="BM24" s="5"/>
      <c r="BN24" s="82">
        <v>275.0</v>
      </c>
      <c r="BO24" s="83">
        <v>125.0</v>
      </c>
      <c r="BP24" s="83" t="s">
        <v>28</v>
      </c>
      <c r="BQ24" s="83">
        <v>400.0</v>
      </c>
      <c r="BR24" s="83">
        <v>23.5</v>
      </c>
      <c r="BS24" s="83">
        <v>9400.0</v>
      </c>
      <c r="BT24" s="5"/>
      <c r="BU24" s="84">
        <v>550.0</v>
      </c>
      <c r="BV24" s="57">
        <v>0.0</v>
      </c>
      <c r="BW24" s="58" t="s">
        <v>24</v>
      </c>
      <c r="BX24" s="57">
        <v>250.0</v>
      </c>
      <c r="BY24" s="57">
        <v>51.26</v>
      </c>
      <c r="BZ24" s="57">
        <v>12815.0</v>
      </c>
      <c r="CA24" s="76"/>
      <c r="CB24" s="77">
        <f t="shared" ref="CB24:CC24" si="48">C24+J24+Q24+X24+AE24+AL24+AS24+AZ24+BG24+BN24+BU24</f>
        <v>3675</v>
      </c>
      <c r="CC24" s="78">
        <f t="shared" si="48"/>
        <v>775</v>
      </c>
      <c r="CD24" s="78" t="s">
        <v>29</v>
      </c>
      <c r="CE24" s="78">
        <f t="shared" ref="CE24:CG24" si="49">F24+M24+T24+AA24+AH24+AO24+AV24+BC24+BJ24+BQ24+BX24</f>
        <v>5950</v>
      </c>
      <c r="CF24" s="78">
        <f t="shared" si="49"/>
        <v>312.3</v>
      </c>
      <c r="CG24" s="78">
        <f t="shared" si="49"/>
        <v>153631</v>
      </c>
      <c r="CH24" s="76"/>
    </row>
    <row r="25">
      <c r="A25" s="55">
        <v>20.0</v>
      </c>
      <c r="B25" s="85" t="s">
        <v>50</v>
      </c>
      <c r="C25" s="57">
        <v>0.0</v>
      </c>
      <c r="D25" s="57">
        <v>0.0</v>
      </c>
      <c r="E25" s="57">
        <v>0.0</v>
      </c>
      <c r="F25" s="57">
        <v>0.0</v>
      </c>
      <c r="G25" s="57">
        <v>0.0</v>
      </c>
      <c r="H25" s="58">
        <f t="shared" si="3"/>
        <v>0</v>
      </c>
      <c r="I25" s="11"/>
      <c r="J25" s="62"/>
      <c r="K25" s="62"/>
      <c r="L25" s="62"/>
      <c r="M25" s="62"/>
      <c r="N25" s="62"/>
      <c r="O25" s="62">
        <f t="shared" si="4"/>
        <v>0</v>
      </c>
      <c r="P25" s="11"/>
      <c r="Q25" s="58"/>
      <c r="R25" s="58"/>
      <c r="S25" s="58"/>
      <c r="T25" s="58"/>
      <c r="U25" s="58"/>
      <c r="V25" s="58">
        <f t="shared" si="5"/>
        <v>0</v>
      </c>
      <c r="W25" s="11"/>
      <c r="X25" s="80">
        <v>0.0</v>
      </c>
      <c r="Y25" s="80">
        <v>0.0</v>
      </c>
      <c r="Z25" s="81" t="s">
        <v>27</v>
      </c>
      <c r="AA25" s="81">
        <v>1000.0</v>
      </c>
      <c r="AB25" s="57">
        <v>34.37</v>
      </c>
      <c r="AC25" s="58">
        <f t="shared" si="6"/>
        <v>34370</v>
      </c>
      <c r="AD25" s="11"/>
      <c r="AE25" s="58"/>
      <c r="AF25" s="58"/>
      <c r="AG25" s="58"/>
      <c r="AH25" s="58"/>
      <c r="AI25" s="58"/>
      <c r="AJ25" s="65">
        <f t="shared" si="7"/>
        <v>0</v>
      </c>
      <c r="AK25" s="11"/>
      <c r="AL25" s="58"/>
      <c r="AM25" s="58"/>
      <c r="AN25" s="57" t="s">
        <v>28</v>
      </c>
      <c r="AO25" s="57">
        <v>800.0</v>
      </c>
      <c r="AP25" s="57">
        <v>34.37</v>
      </c>
      <c r="AQ25" s="58">
        <f t="shared" si="8"/>
        <v>27496</v>
      </c>
      <c r="AR25" s="11"/>
      <c r="AS25" s="58"/>
      <c r="AT25" s="67"/>
      <c r="AU25" s="67"/>
      <c r="AV25" s="67"/>
      <c r="AW25" s="67"/>
      <c r="AX25" s="67">
        <f t="shared" si="35"/>
        <v>0</v>
      </c>
      <c r="AY25" s="11"/>
      <c r="AZ25" s="58"/>
      <c r="BA25" s="58"/>
      <c r="BB25" s="58"/>
      <c r="BC25" s="58"/>
      <c r="BD25" s="58"/>
      <c r="BE25" s="58">
        <f t="shared" si="10"/>
        <v>0</v>
      </c>
      <c r="BF25" s="5"/>
      <c r="BG25" s="69"/>
      <c r="BH25" s="69"/>
      <c r="BI25" s="69"/>
      <c r="BJ25" s="69"/>
      <c r="BK25" s="69"/>
      <c r="BL25" s="69">
        <f t="shared" si="11"/>
        <v>0</v>
      </c>
      <c r="BM25" s="5"/>
      <c r="BN25" s="86"/>
      <c r="BO25" s="87"/>
      <c r="BP25" s="87"/>
      <c r="BQ25" s="87"/>
      <c r="BR25" s="87"/>
      <c r="BS25" s="83">
        <v>0.0</v>
      </c>
      <c r="BT25" s="5"/>
      <c r="BU25" s="88">
        <v>0.0</v>
      </c>
      <c r="BV25" s="58">
        <v>0.0</v>
      </c>
      <c r="BW25" s="58" t="s">
        <v>24</v>
      </c>
      <c r="BX25" s="57"/>
      <c r="BY25" s="57">
        <v>0.0</v>
      </c>
      <c r="BZ25" s="58">
        <f t="shared" ref="BZ25:BZ51" si="52">BX25*BY25</f>
        <v>0</v>
      </c>
      <c r="CA25" s="76"/>
      <c r="CB25" s="77">
        <f t="shared" ref="CB25:CC25" si="50">C25+J25+Q25+X25+AE25+AL25+AS25+AZ25+BG25+BN25+BU25</f>
        <v>0</v>
      </c>
      <c r="CC25" s="78">
        <f t="shared" si="50"/>
        <v>0</v>
      </c>
      <c r="CD25" s="78" t="s">
        <v>29</v>
      </c>
      <c r="CE25" s="78">
        <f t="shared" ref="CE25:CG25" si="51">F25+M25+T25+AA25+AH25+AO25+AV25+BC25+BJ25+BQ25+BX25</f>
        <v>1800</v>
      </c>
      <c r="CF25" s="78">
        <f t="shared" si="51"/>
        <v>68.74</v>
      </c>
      <c r="CG25" s="78">
        <f t="shared" si="51"/>
        <v>61866</v>
      </c>
      <c r="CH25" s="76"/>
    </row>
    <row r="26">
      <c r="A26" s="55">
        <v>21.0</v>
      </c>
      <c r="B26" s="85" t="s">
        <v>51</v>
      </c>
      <c r="C26" s="57">
        <v>0.0</v>
      </c>
      <c r="D26" s="57">
        <v>0.0</v>
      </c>
      <c r="E26" s="57" t="s">
        <v>24</v>
      </c>
      <c r="F26" s="57">
        <v>0.0</v>
      </c>
      <c r="G26" s="57">
        <v>55.8</v>
      </c>
      <c r="H26" s="58">
        <f t="shared" si="3"/>
        <v>0</v>
      </c>
      <c r="I26" s="11"/>
      <c r="J26" s="62"/>
      <c r="K26" s="62"/>
      <c r="L26" s="62"/>
      <c r="M26" s="62"/>
      <c r="N26" s="62"/>
      <c r="O26" s="62">
        <f t="shared" si="4"/>
        <v>0</v>
      </c>
      <c r="P26" s="11"/>
      <c r="Q26" s="58"/>
      <c r="R26" s="58"/>
      <c r="S26" s="58"/>
      <c r="T26" s="58"/>
      <c r="U26" s="58"/>
      <c r="V26" s="58">
        <f t="shared" si="5"/>
        <v>0</v>
      </c>
      <c r="W26" s="11"/>
      <c r="X26" s="80">
        <v>0.0</v>
      </c>
      <c r="Y26" s="80">
        <v>0.0</v>
      </c>
      <c r="Z26" s="80">
        <v>0.0</v>
      </c>
      <c r="AA26" s="81">
        <v>3000.0</v>
      </c>
      <c r="AB26" s="58"/>
      <c r="AC26" s="58">
        <f t="shared" si="6"/>
        <v>0</v>
      </c>
      <c r="AD26" s="11"/>
      <c r="AE26" s="58"/>
      <c r="AF26" s="58"/>
      <c r="AG26" s="58"/>
      <c r="AH26" s="58"/>
      <c r="AI26" s="58"/>
      <c r="AJ26" s="65">
        <f t="shared" si="7"/>
        <v>0</v>
      </c>
      <c r="AK26" s="11"/>
      <c r="AL26" s="58"/>
      <c r="AM26" s="58"/>
      <c r="AN26" s="57"/>
      <c r="AO26" s="57"/>
      <c r="AP26" s="58"/>
      <c r="AQ26" s="58">
        <f t="shared" si="8"/>
        <v>0</v>
      </c>
      <c r="AR26" s="11"/>
      <c r="AS26" s="58"/>
      <c r="AT26" s="67"/>
      <c r="AU26" s="67"/>
      <c r="AV26" s="67"/>
      <c r="AW26" s="67"/>
      <c r="AX26" s="67">
        <f t="shared" si="35"/>
        <v>0</v>
      </c>
      <c r="AY26" s="11"/>
      <c r="AZ26" s="58"/>
      <c r="BA26" s="58"/>
      <c r="BB26" s="58"/>
      <c r="BC26" s="58"/>
      <c r="BD26" s="58"/>
      <c r="BE26" s="58">
        <f t="shared" si="10"/>
        <v>0</v>
      </c>
      <c r="BF26" s="5"/>
      <c r="BG26" s="69"/>
      <c r="BH26" s="69"/>
      <c r="BI26" s="69"/>
      <c r="BJ26" s="69"/>
      <c r="BK26" s="69"/>
      <c r="BL26" s="69">
        <f t="shared" si="11"/>
        <v>0</v>
      </c>
      <c r="BM26" s="5"/>
      <c r="BN26" s="86"/>
      <c r="BO26" s="87"/>
      <c r="BP26" s="87"/>
      <c r="BQ26" s="87"/>
      <c r="BR26" s="87"/>
      <c r="BS26" s="83">
        <v>0.0</v>
      </c>
      <c r="BT26" s="5"/>
      <c r="BU26" s="88">
        <v>0.0</v>
      </c>
      <c r="BV26" s="58">
        <v>0.0</v>
      </c>
      <c r="BW26" s="58">
        <v>0.0</v>
      </c>
      <c r="BX26" s="57"/>
      <c r="BY26" s="57">
        <v>55.8</v>
      </c>
      <c r="BZ26" s="58">
        <f t="shared" si="52"/>
        <v>0</v>
      </c>
      <c r="CA26" s="76"/>
      <c r="CB26" s="77">
        <f t="shared" ref="CB26:CC26" si="53">C26+J26+Q26+X26+AE26+AL26+AS26+AZ26+BG26+BN26+BU26</f>
        <v>0</v>
      </c>
      <c r="CC26" s="78">
        <f t="shared" si="53"/>
        <v>0</v>
      </c>
      <c r="CD26" s="78" t="s">
        <v>29</v>
      </c>
      <c r="CE26" s="78">
        <f t="shared" ref="CE26:CG26" si="54">F26+M26+T26+AA26+AH26+AO26+AV26+BC26+BJ26+BQ26+BX26</f>
        <v>3000</v>
      </c>
      <c r="CF26" s="78">
        <f t="shared" si="54"/>
        <v>111.6</v>
      </c>
      <c r="CG26" s="78">
        <f t="shared" si="54"/>
        <v>0</v>
      </c>
      <c r="CH26" s="76"/>
    </row>
    <row r="27">
      <c r="A27" s="55">
        <v>22.0</v>
      </c>
      <c r="B27" s="85" t="s">
        <v>52</v>
      </c>
      <c r="C27" s="57">
        <v>0.0</v>
      </c>
      <c r="D27" s="57">
        <v>0.0</v>
      </c>
      <c r="E27" s="57" t="s">
        <v>24</v>
      </c>
      <c r="F27" s="57">
        <v>0.0</v>
      </c>
      <c r="G27" s="57">
        <v>42.23</v>
      </c>
      <c r="H27" s="58">
        <f t="shared" si="3"/>
        <v>0</v>
      </c>
      <c r="I27" s="11"/>
      <c r="J27" s="62"/>
      <c r="K27" s="62"/>
      <c r="L27" s="62"/>
      <c r="M27" s="62"/>
      <c r="N27" s="62"/>
      <c r="O27" s="62">
        <f t="shared" si="4"/>
        <v>0</v>
      </c>
      <c r="P27" s="11"/>
      <c r="Q27" s="58"/>
      <c r="R27" s="58"/>
      <c r="S27" s="58"/>
      <c r="T27" s="58"/>
      <c r="U27" s="58"/>
      <c r="V27" s="58">
        <f t="shared" si="5"/>
        <v>0</v>
      </c>
      <c r="W27" s="11"/>
      <c r="X27" s="80">
        <v>0.0</v>
      </c>
      <c r="Y27" s="80">
        <v>0.0</v>
      </c>
      <c r="Z27" s="80" t="s">
        <v>27</v>
      </c>
      <c r="AA27" s="81">
        <v>1500.0</v>
      </c>
      <c r="AB27" s="57">
        <v>19.05</v>
      </c>
      <c r="AC27" s="58">
        <f t="shared" si="6"/>
        <v>28575</v>
      </c>
      <c r="AD27" s="11"/>
      <c r="AE27" s="58"/>
      <c r="AF27" s="58"/>
      <c r="AG27" s="58"/>
      <c r="AH27" s="58"/>
      <c r="AI27" s="58"/>
      <c r="AJ27" s="65">
        <f t="shared" si="7"/>
        <v>0</v>
      </c>
      <c r="AK27" s="11"/>
      <c r="AL27" s="58"/>
      <c r="AM27" s="58"/>
      <c r="AN27" s="57" t="s">
        <v>28</v>
      </c>
      <c r="AO27" s="57">
        <v>1300.0</v>
      </c>
      <c r="AP27" s="57">
        <v>19.05</v>
      </c>
      <c r="AQ27" s="58">
        <f t="shared" si="8"/>
        <v>24765</v>
      </c>
      <c r="AR27" s="11"/>
      <c r="AS27" s="58"/>
      <c r="AT27" s="67"/>
      <c r="AU27" s="67"/>
      <c r="AV27" s="67"/>
      <c r="AW27" s="67"/>
      <c r="AX27" s="67">
        <f t="shared" si="35"/>
        <v>0</v>
      </c>
      <c r="AY27" s="11"/>
      <c r="AZ27" s="58"/>
      <c r="BA27" s="58"/>
      <c r="BB27" s="57"/>
      <c r="BC27" s="57"/>
      <c r="BD27" s="57"/>
      <c r="BE27" s="58">
        <f t="shared" si="10"/>
        <v>0</v>
      </c>
      <c r="BF27" s="5"/>
      <c r="BG27" s="69"/>
      <c r="BH27" s="69"/>
      <c r="BI27" s="69"/>
      <c r="BJ27" s="69"/>
      <c r="BK27" s="69"/>
      <c r="BL27" s="69">
        <f t="shared" si="11"/>
        <v>0</v>
      </c>
      <c r="BM27" s="5"/>
      <c r="BN27" s="86"/>
      <c r="BO27" s="87"/>
      <c r="BP27" s="87"/>
      <c r="BQ27" s="87"/>
      <c r="BR27" s="87"/>
      <c r="BS27" s="83">
        <v>0.0</v>
      </c>
      <c r="BT27" s="5"/>
      <c r="BU27" s="88">
        <v>0.0</v>
      </c>
      <c r="BV27" s="58">
        <v>0.0</v>
      </c>
      <c r="BW27" s="58" t="s">
        <v>24</v>
      </c>
      <c r="BX27" s="57"/>
      <c r="BY27" s="57">
        <v>42.23</v>
      </c>
      <c r="BZ27" s="58">
        <f t="shared" si="52"/>
        <v>0</v>
      </c>
      <c r="CA27" s="76"/>
      <c r="CB27" s="77">
        <f t="shared" ref="CB27:CC27" si="55">C27+J27+Q27+X27+AE27+AL27+AS27+AZ27+BG27+BN27+BU27</f>
        <v>0</v>
      </c>
      <c r="CC27" s="78">
        <f t="shared" si="55"/>
        <v>0</v>
      </c>
      <c r="CD27" s="78" t="s">
        <v>29</v>
      </c>
      <c r="CE27" s="78">
        <f t="shared" ref="CE27:CG27" si="56">F27+M27+T27+AA27+AH27+AO27+AV27+BC27+BJ27+BQ27+BX27</f>
        <v>2800</v>
      </c>
      <c r="CF27" s="78">
        <f t="shared" si="56"/>
        <v>122.56</v>
      </c>
      <c r="CG27" s="78">
        <f t="shared" si="56"/>
        <v>53340</v>
      </c>
      <c r="CH27" s="76"/>
    </row>
    <row r="28">
      <c r="A28" s="55">
        <v>23.0</v>
      </c>
      <c r="B28" s="85" t="s">
        <v>53</v>
      </c>
      <c r="C28" s="57">
        <v>0.0</v>
      </c>
      <c r="D28" s="57">
        <v>0.0</v>
      </c>
      <c r="E28" s="57" t="s">
        <v>24</v>
      </c>
      <c r="F28" s="57">
        <v>0.0</v>
      </c>
      <c r="G28" s="57">
        <v>140.07</v>
      </c>
      <c r="H28" s="58">
        <f t="shared" si="3"/>
        <v>0</v>
      </c>
      <c r="I28" s="11"/>
      <c r="J28" s="62"/>
      <c r="K28" s="62"/>
      <c r="L28" s="62"/>
      <c r="M28" s="62"/>
      <c r="N28" s="62"/>
      <c r="O28" s="62">
        <f t="shared" si="4"/>
        <v>0</v>
      </c>
      <c r="P28" s="11"/>
      <c r="Q28" s="58"/>
      <c r="R28" s="58"/>
      <c r="S28" s="58"/>
      <c r="T28" s="58"/>
      <c r="U28" s="58"/>
      <c r="V28" s="58">
        <f t="shared" si="5"/>
        <v>0</v>
      </c>
      <c r="W28" s="11"/>
      <c r="X28" s="80">
        <v>0.0</v>
      </c>
      <c r="Y28" s="80">
        <v>0.0</v>
      </c>
      <c r="Z28" s="80">
        <v>0.0</v>
      </c>
      <c r="AA28" s="81">
        <v>3000.0</v>
      </c>
      <c r="AB28" s="58"/>
      <c r="AC28" s="58">
        <f t="shared" si="6"/>
        <v>0</v>
      </c>
      <c r="AD28" s="11"/>
      <c r="AE28" s="58"/>
      <c r="AF28" s="58"/>
      <c r="AG28" s="58"/>
      <c r="AH28" s="58"/>
      <c r="AI28" s="58"/>
      <c r="AJ28" s="65">
        <f t="shared" si="7"/>
        <v>0</v>
      </c>
      <c r="AK28" s="11"/>
      <c r="AL28" s="58"/>
      <c r="AM28" s="58"/>
      <c r="AN28" s="57"/>
      <c r="AO28" s="57"/>
      <c r="AP28" s="58"/>
      <c r="AQ28" s="58">
        <f t="shared" si="8"/>
        <v>0</v>
      </c>
      <c r="AR28" s="11"/>
      <c r="AS28" s="58"/>
      <c r="AT28" s="67"/>
      <c r="AU28" s="67"/>
      <c r="AV28" s="67"/>
      <c r="AW28" s="67"/>
      <c r="AX28" s="67">
        <f t="shared" si="35"/>
        <v>0</v>
      </c>
      <c r="AY28" s="11"/>
      <c r="AZ28" s="58"/>
      <c r="BA28" s="58"/>
      <c r="BB28" s="57" t="s">
        <v>25</v>
      </c>
      <c r="BC28" s="57">
        <v>1000.0</v>
      </c>
      <c r="BD28" s="58"/>
      <c r="BE28" s="58">
        <f t="shared" si="10"/>
        <v>0</v>
      </c>
      <c r="BF28" s="5"/>
      <c r="BG28" s="69"/>
      <c r="BH28" s="69"/>
      <c r="BI28" s="69"/>
      <c r="BJ28" s="69"/>
      <c r="BK28" s="69"/>
      <c r="BL28" s="69">
        <f t="shared" si="11"/>
        <v>0</v>
      </c>
      <c r="BM28" s="5"/>
      <c r="BN28" s="86"/>
      <c r="BO28" s="87"/>
      <c r="BP28" s="87"/>
      <c r="BQ28" s="87"/>
      <c r="BR28" s="87"/>
      <c r="BS28" s="83">
        <v>0.0</v>
      </c>
      <c r="BT28" s="5"/>
      <c r="BU28" s="88">
        <v>0.0</v>
      </c>
      <c r="BV28" s="58">
        <v>0.0</v>
      </c>
      <c r="BW28" s="58">
        <v>0.0</v>
      </c>
      <c r="BX28" s="57"/>
      <c r="BY28" s="57">
        <v>140.07</v>
      </c>
      <c r="BZ28" s="58">
        <f t="shared" si="52"/>
        <v>0</v>
      </c>
      <c r="CA28" s="76"/>
      <c r="CB28" s="77">
        <f t="shared" ref="CB28:CC28" si="57">C28+J28+Q28+X28+AE28+AL28+AS28+AZ28+BG28+BN28+BU28</f>
        <v>0</v>
      </c>
      <c r="CC28" s="78">
        <f t="shared" si="57"/>
        <v>0</v>
      </c>
      <c r="CD28" s="78" t="s">
        <v>29</v>
      </c>
      <c r="CE28" s="78">
        <f t="shared" ref="CE28:CG28" si="58">F28+M28+T28+AA28+AH28+AO28+AV28+BC28+BJ28+BQ28+BX28</f>
        <v>4000</v>
      </c>
      <c r="CF28" s="78">
        <f t="shared" si="58"/>
        <v>280.14</v>
      </c>
      <c r="CG28" s="78">
        <f t="shared" si="58"/>
        <v>0</v>
      </c>
      <c r="CH28" s="76"/>
    </row>
    <row r="29">
      <c r="A29" s="55">
        <v>24.0</v>
      </c>
      <c r="B29" s="85" t="s">
        <v>54</v>
      </c>
      <c r="C29" s="57">
        <v>0.0</v>
      </c>
      <c r="D29" s="57">
        <v>0.0</v>
      </c>
      <c r="E29" s="57">
        <v>0.0</v>
      </c>
      <c r="F29" s="57">
        <v>0.0</v>
      </c>
      <c r="G29" s="57">
        <v>0.0</v>
      </c>
      <c r="H29" s="58">
        <f t="shared" si="3"/>
        <v>0</v>
      </c>
      <c r="I29" s="11"/>
      <c r="J29" s="62"/>
      <c r="K29" s="62"/>
      <c r="L29" s="62"/>
      <c r="M29" s="62"/>
      <c r="N29" s="62"/>
      <c r="O29" s="62">
        <f t="shared" si="4"/>
        <v>0</v>
      </c>
      <c r="P29" s="11"/>
      <c r="Q29" s="58"/>
      <c r="R29" s="58"/>
      <c r="S29" s="58"/>
      <c r="T29" s="58"/>
      <c r="U29" s="58"/>
      <c r="V29" s="58">
        <f t="shared" si="5"/>
        <v>0</v>
      </c>
      <c r="W29" s="11"/>
      <c r="X29" s="80">
        <v>0.0</v>
      </c>
      <c r="Y29" s="80">
        <v>0.0</v>
      </c>
      <c r="Z29" s="80">
        <v>0.0</v>
      </c>
      <c r="AA29" s="81">
        <v>3000.0</v>
      </c>
      <c r="AB29" s="58"/>
      <c r="AC29" s="58">
        <f t="shared" si="6"/>
        <v>0</v>
      </c>
      <c r="AD29" s="11"/>
      <c r="AE29" s="58"/>
      <c r="AF29" s="58"/>
      <c r="AG29" s="58"/>
      <c r="AH29" s="58"/>
      <c r="AI29" s="58"/>
      <c r="AJ29" s="65">
        <f t="shared" si="7"/>
        <v>0</v>
      </c>
      <c r="AK29" s="11"/>
      <c r="AL29" s="58"/>
      <c r="AM29" s="58"/>
      <c r="AN29" s="57"/>
      <c r="AO29" s="57"/>
      <c r="AP29" s="58"/>
      <c r="AQ29" s="58">
        <f t="shared" si="8"/>
        <v>0</v>
      </c>
      <c r="AR29" s="11"/>
      <c r="AS29" s="58"/>
      <c r="AT29" s="67"/>
      <c r="AU29" s="67"/>
      <c r="AV29" s="67"/>
      <c r="AW29" s="67"/>
      <c r="AX29" s="67">
        <f t="shared" si="35"/>
        <v>0</v>
      </c>
      <c r="AY29" s="11"/>
      <c r="AZ29" s="58"/>
      <c r="BA29" s="58"/>
      <c r="BB29" s="58"/>
      <c r="BC29" s="58"/>
      <c r="BD29" s="58"/>
      <c r="BE29" s="58">
        <f t="shared" si="10"/>
        <v>0</v>
      </c>
      <c r="BF29" s="5"/>
      <c r="BG29" s="69"/>
      <c r="BH29" s="69"/>
      <c r="BI29" s="69"/>
      <c r="BJ29" s="69"/>
      <c r="BK29" s="69"/>
      <c r="BL29" s="69">
        <f t="shared" si="11"/>
        <v>0</v>
      </c>
      <c r="BM29" s="5"/>
      <c r="BN29" s="86"/>
      <c r="BO29" s="87"/>
      <c r="BP29" s="87"/>
      <c r="BQ29" s="87"/>
      <c r="BR29" s="87"/>
      <c r="BS29" s="83">
        <v>0.0</v>
      </c>
      <c r="BT29" s="5"/>
      <c r="BU29" s="88">
        <v>0.0</v>
      </c>
      <c r="BV29" s="58">
        <v>0.0</v>
      </c>
      <c r="BW29" s="58">
        <v>0.0</v>
      </c>
      <c r="BX29" s="57"/>
      <c r="BY29" s="57">
        <v>0.0</v>
      </c>
      <c r="BZ29" s="58">
        <f t="shared" si="52"/>
        <v>0</v>
      </c>
      <c r="CA29" s="76"/>
      <c r="CB29" s="77">
        <f t="shared" ref="CB29:CC29" si="59">C29+J29+Q29+X29+AE29+AL29+AS29+AZ29+BG29+BN29+BU29</f>
        <v>0</v>
      </c>
      <c r="CC29" s="78">
        <f t="shared" si="59"/>
        <v>0</v>
      </c>
      <c r="CD29" s="78" t="s">
        <v>29</v>
      </c>
      <c r="CE29" s="78">
        <f t="shared" ref="CE29:CG29" si="60">F29+M29+T29+AA29+AH29+AO29+AV29+BC29+BJ29+BQ29+BX29</f>
        <v>3000</v>
      </c>
      <c r="CF29" s="78">
        <f t="shared" si="60"/>
        <v>0</v>
      </c>
      <c r="CG29" s="78">
        <f t="shared" si="60"/>
        <v>0</v>
      </c>
      <c r="CH29" s="76"/>
    </row>
    <row r="30">
      <c r="A30" s="55">
        <v>25.0</v>
      </c>
      <c r="B30" s="85" t="s">
        <v>55</v>
      </c>
      <c r="C30" s="57">
        <v>0.0</v>
      </c>
      <c r="D30" s="57">
        <v>0.0</v>
      </c>
      <c r="E30" s="57" t="s">
        <v>24</v>
      </c>
      <c r="F30" s="57">
        <v>300.0</v>
      </c>
      <c r="G30" s="57">
        <v>43.57</v>
      </c>
      <c r="H30" s="58">
        <f t="shared" si="3"/>
        <v>13071</v>
      </c>
      <c r="I30" s="11"/>
      <c r="J30" s="62"/>
      <c r="K30" s="62"/>
      <c r="L30" s="62"/>
      <c r="M30" s="62"/>
      <c r="N30" s="62"/>
      <c r="O30" s="62">
        <f t="shared" si="4"/>
        <v>0</v>
      </c>
      <c r="P30" s="11"/>
      <c r="Q30" s="58"/>
      <c r="R30" s="58"/>
      <c r="S30" s="58"/>
      <c r="T30" s="58"/>
      <c r="U30" s="58"/>
      <c r="V30" s="58">
        <f t="shared" si="5"/>
        <v>0</v>
      </c>
      <c r="W30" s="11"/>
      <c r="X30" s="80">
        <v>0.0</v>
      </c>
      <c r="Y30" s="80">
        <v>0.0</v>
      </c>
      <c r="Z30" s="80" t="s">
        <v>27</v>
      </c>
      <c r="AA30" s="81">
        <v>1000.0</v>
      </c>
      <c r="AB30" s="57">
        <v>19.65</v>
      </c>
      <c r="AC30" s="58">
        <f t="shared" si="6"/>
        <v>19650</v>
      </c>
      <c r="AD30" s="11"/>
      <c r="AE30" s="58"/>
      <c r="AF30" s="58"/>
      <c r="AG30" s="58"/>
      <c r="AH30" s="58"/>
      <c r="AI30" s="58"/>
      <c r="AJ30" s="65">
        <f t="shared" si="7"/>
        <v>0</v>
      </c>
      <c r="AK30" s="11"/>
      <c r="AL30" s="58"/>
      <c r="AM30" s="58"/>
      <c r="AN30" s="57" t="s">
        <v>28</v>
      </c>
      <c r="AO30" s="57">
        <v>500.0</v>
      </c>
      <c r="AP30" s="57">
        <v>19.65</v>
      </c>
      <c r="AQ30" s="58">
        <f t="shared" si="8"/>
        <v>9825</v>
      </c>
      <c r="AR30" s="11"/>
      <c r="AS30" s="58"/>
      <c r="AT30" s="67"/>
      <c r="AU30" s="67"/>
      <c r="AV30" s="67"/>
      <c r="AW30" s="67"/>
      <c r="AX30" s="67">
        <f t="shared" si="35"/>
        <v>0</v>
      </c>
      <c r="AY30" s="11"/>
      <c r="AZ30" s="58"/>
      <c r="BA30" s="58"/>
      <c r="BB30" s="58"/>
      <c r="BC30" s="58"/>
      <c r="BD30" s="58"/>
      <c r="BE30" s="58">
        <f t="shared" si="10"/>
        <v>0</v>
      </c>
      <c r="BF30" s="5"/>
      <c r="BG30" s="69"/>
      <c r="BH30" s="69"/>
      <c r="BI30" s="69"/>
      <c r="BJ30" s="69"/>
      <c r="BK30" s="69"/>
      <c r="BL30" s="69">
        <f t="shared" si="11"/>
        <v>0</v>
      </c>
      <c r="BM30" s="5"/>
      <c r="BN30" s="86"/>
      <c r="BO30" s="87"/>
      <c r="BP30" s="87"/>
      <c r="BQ30" s="87"/>
      <c r="BR30" s="87"/>
      <c r="BS30" s="83">
        <v>0.0</v>
      </c>
      <c r="BT30" s="5"/>
      <c r="BU30" s="88">
        <v>0.0</v>
      </c>
      <c r="BV30" s="58">
        <v>0.0</v>
      </c>
      <c r="BW30" s="58" t="s">
        <v>24</v>
      </c>
      <c r="BX30" s="57"/>
      <c r="BY30" s="57"/>
      <c r="BZ30" s="58">
        <f t="shared" si="52"/>
        <v>0</v>
      </c>
      <c r="CA30" s="76"/>
      <c r="CB30" s="77">
        <f t="shared" ref="CB30:CC30" si="61">C30+J30+Q30+X30+AE30+AL30+AS30+AZ30+BG30+BN30+BU30</f>
        <v>0</v>
      </c>
      <c r="CC30" s="78">
        <f t="shared" si="61"/>
        <v>0</v>
      </c>
      <c r="CD30" s="78" t="s">
        <v>29</v>
      </c>
      <c r="CE30" s="78">
        <f t="shared" ref="CE30:CG30" si="62">F30+M30+T30+AA30+AH30+AO30+AV30+BC30+BJ30+BQ30+BX30</f>
        <v>1800</v>
      </c>
      <c r="CF30" s="78">
        <f t="shared" si="62"/>
        <v>82.87</v>
      </c>
      <c r="CG30" s="78">
        <f t="shared" si="62"/>
        <v>42546</v>
      </c>
      <c r="CH30" s="76"/>
    </row>
    <row r="31">
      <c r="A31" s="55">
        <v>26.0</v>
      </c>
      <c r="B31" s="85" t="s">
        <v>56</v>
      </c>
      <c r="C31" s="57">
        <v>0.0</v>
      </c>
      <c r="D31" s="57">
        <v>0.0</v>
      </c>
      <c r="E31" s="57" t="s">
        <v>24</v>
      </c>
      <c r="F31" s="57">
        <v>400.0</v>
      </c>
      <c r="G31" s="57">
        <v>46.13</v>
      </c>
      <c r="H31" s="58">
        <f t="shared" si="3"/>
        <v>18452</v>
      </c>
      <c r="I31" s="11"/>
      <c r="J31" s="62"/>
      <c r="K31" s="62"/>
      <c r="L31" s="62"/>
      <c r="M31" s="62"/>
      <c r="N31" s="62"/>
      <c r="O31" s="62">
        <f t="shared" si="4"/>
        <v>0</v>
      </c>
      <c r="P31" s="11"/>
      <c r="Q31" s="58"/>
      <c r="R31" s="58"/>
      <c r="S31" s="58"/>
      <c r="T31" s="58"/>
      <c r="U31" s="58"/>
      <c r="V31" s="58">
        <f t="shared" si="5"/>
        <v>0</v>
      </c>
      <c r="W31" s="11"/>
      <c r="X31" s="80">
        <v>0.0</v>
      </c>
      <c r="Y31" s="80">
        <v>0.0</v>
      </c>
      <c r="Z31" s="80" t="s">
        <v>27</v>
      </c>
      <c r="AA31" s="81">
        <v>1000.0</v>
      </c>
      <c r="AB31" s="57">
        <v>20.79</v>
      </c>
      <c r="AC31" s="58">
        <f t="shared" si="6"/>
        <v>20790</v>
      </c>
      <c r="AD31" s="11"/>
      <c r="AE31" s="58"/>
      <c r="AF31" s="58"/>
      <c r="AG31" s="58"/>
      <c r="AH31" s="58"/>
      <c r="AI31" s="58"/>
      <c r="AJ31" s="65">
        <f t="shared" si="7"/>
        <v>0</v>
      </c>
      <c r="AK31" s="11"/>
      <c r="AL31" s="58"/>
      <c r="AM31" s="58"/>
      <c r="AN31" s="57" t="s">
        <v>28</v>
      </c>
      <c r="AO31" s="57">
        <v>1600.0</v>
      </c>
      <c r="AP31" s="57">
        <v>20.79</v>
      </c>
      <c r="AQ31" s="58">
        <f t="shared" si="8"/>
        <v>33264</v>
      </c>
      <c r="AR31" s="11"/>
      <c r="AS31" s="58"/>
      <c r="AT31" s="67"/>
      <c r="AU31" s="67"/>
      <c r="AV31" s="67"/>
      <c r="AW31" s="67"/>
      <c r="AX31" s="67">
        <f t="shared" si="35"/>
        <v>0</v>
      </c>
      <c r="AY31" s="11"/>
      <c r="AZ31" s="58"/>
      <c r="BA31" s="58"/>
      <c r="BB31" s="58"/>
      <c r="BC31" s="58"/>
      <c r="BD31" s="58"/>
      <c r="BE31" s="58">
        <f t="shared" si="10"/>
        <v>0</v>
      </c>
      <c r="BF31" s="5"/>
      <c r="BG31" s="69"/>
      <c r="BH31" s="69"/>
      <c r="BI31" s="69"/>
      <c r="BJ31" s="69"/>
      <c r="BK31" s="69"/>
      <c r="BL31" s="69">
        <f t="shared" si="11"/>
        <v>0</v>
      </c>
      <c r="BM31" s="5"/>
      <c r="BN31" s="86"/>
      <c r="BO31" s="87"/>
      <c r="BP31" s="87"/>
      <c r="BQ31" s="87"/>
      <c r="BR31" s="87"/>
      <c r="BS31" s="83">
        <v>0.0</v>
      </c>
      <c r="BT31" s="5"/>
      <c r="BU31" s="88">
        <v>0.0</v>
      </c>
      <c r="BV31" s="58">
        <v>0.0</v>
      </c>
      <c r="BW31" s="58" t="s">
        <v>24</v>
      </c>
      <c r="BX31" s="57"/>
      <c r="BY31" s="57"/>
      <c r="BZ31" s="58">
        <f t="shared" si="52"/>
        <v>0</v>
      </c>
      <c r="CA31" s="76"/>
      <c r="CB31" s="77">
        <f t="shared" ref="CB31:CC31" si="63">C31+J31+Q31+X31+AE31+AL31+AS31+AZ31+BG31+BN31+BU31</f>
        <v>0</v>
      </c>
      <c r="CC31" s="78">
        <f t="shared" si="63"/>
        <v>0</v>
      </c>
      <c r="CD31" s="78" t="s">
        <v>29</v>
      </c>
      <c r="CE31" s="78">
        <f t="shared" ref="CE31:CG31" si="64">F31+M31+T31+AA31+AH31+AO31+AV31+BC31+BJ31+BQ31+BX31</f>
        <v>3000</v>
      </c>
      <c r="CF31" s="78">
        <f t="shared" si="64"/>
        <v>87.71</v>
      </c>
      <c r="CG31" s="78">
        <f t="shared" si="64"/>
        <v>72506</v>
      </c>
      <c r="CH31" s="76"/>
    </row>
    <row r="32">
      <c r="A32" s="55">
        <v>27.0</v>
      </c>
      <c r="B32" s="85" t="s">
        <v>57</v>
      </c>
      <c r="C32" s="57">
        <v>0.0</v>
      </c>
      <c r="D32" s="57">
        <v>0.0</v>
      </c>
      <c r="E32" s="57" t="s">
        <v>58</v>
      </c>
      <c r="F32" s="57">
        <v>0.0</v>
      </c>
      <c r="G32" s="57">
        <v>8.45</v>
      </c>
      <c r="H32" s="58">
        <f t="shared" si="3"/>
        <v>0</v>
      </c>
      <c r="I32" s="11"/>
      <c r="J32" s="62"/>
      <c r="K32" s="62"/>
      <c r="L32" s="62"/>
      <c r="M32" s="62"/>
      <c r="N32" s="62"/>
      <c r="O32" s="62">
        <f t="shared" si="4"/>
        <v>0</v>
      </c>
      <c r="P32" s="11"/>
      <c r="Q32" s="58"/>
      <c r="R32" s="58"/>
      <c r="S32" s="58"/>
      <c r="T32" s="58"/>
      <c r="U32" s="58"/>
      <c r="V32" s="58">
        <f t="shared" si="5"/>
        <v>0</v>
      </c>
      <c r="W32" s="11"/>
      <c r="X32" s="80">
        <v>0.0</v>
      </c>
      <c r="Y32" s="80">
        <v>0.0</v>
      </c>
      <c r="Z32" s="80" t="s">
        <v>59</v>
      </c>
      <c r="AA32" s="81">
        <v>1000.0</v>
      </c>
      <c r="AB32" s="57">
        <v>8.45</v>
      </c>
      <c r="AC32" s="58">
        <f t="shared" si="6"/>
        <v>8450</v>
      </c>
      <c r="AD32" s="11"/>
      <c r="AE32" s="58"/>
      <c r="AF32" s="58"/>
      <c r="AG32" s="58"/>
      <c r="AH32" s="58"/>
      <c r="AI32" s="58"/>
      <c r="AJ32" s="65">
        <f t="shared" si="7"/>
        <v>0</v>
      </c>
      <c r="AK32" s="11"/>
      <c r="AL32" s="58"/>
      <c r="AM32" s="58"/>
      <c r="AN32" s="57" t="s">
        <v>58</v>
      </c>
      <c r="AO32" s="57">
        <v>500.0</v>
      </c>
      <c r="AP32" s="57">
        <v>7.9</v>
      </c>
      <c r="AQ32" s="58">
        <f t="shared" si="8"/>
        <v>3950</v>
      </c>
      <c r="AR32" s="11"/>
      <c r="AS32" s="58"/>
      <c r="AT32" s="67"/>
      <c r="AU32" s="67"/>
      <c r="AV32" s="67"/>
      <c r="AW32" s="67"/>
      <c r="AX32" s="67">
        <f t="shared" si="35"/>
        <v>0</v>
      </c>
      <c r="AY32" s="11"/>
      <c r="AZ32" s="58"/>
      <c r="BA32" s="58"/>
      <c r="BB32" s="58"/>
      <c r="BC32" s="58"/>
      <c r="BD32" s="58"/>
      <c r="BE32" s="58">
        <f t="shared" si="10"/>
        <v>0</v>
      </c>
      <c r="BF32" s="5"/>
      <c r="BG32" s="69"/>
      <c r="BH32" s="69"/>
      <c r="BI32" s="69"/>
      <c r="BJ32" s="69"/>
      <c r="BK32" s="69"/>
      <c r="BL32" s="69">
        <f t="shared" si="11"/>
        <v>0</v>
      </c>
      <c r="BM32" s="5"/>
      <c r="BN32" s="86"/>
      <c r="BO32" s="87"/>
      <c r="BP32" s="87"/>
      <c r="BQ32" s="87"/>
      <c r="BR32" s="87"/>
      <c r="BS32" s="83">
        <v>0.0</v>
      </c>
      <c r="BT32" s="5"/>
      <c r="BU32" s="88">
        <v>0.0</v>
      </c>
      <c r="BV32" s="58">
        <v>0.0</v>
      </c>
      <c r="BW32" s="58" t="s">
        <v>58</v>
      </c>
      <c r="BX32" s="57"/>
      <c r="BY32" s="57"/>
      <c r="BZ32" s="58">
        <f t="shared" si="52"/>
        <v>0</v>
      </c>
      <c r="CA32" s="76"/>
      <c r="CB32" s="77">
        <f t="shared" ref="CB32:CC32" si="65">C32+J32+Q32+X32+AE32+AL32+AS32+AZ32+BG32+BN32+BU32</f>
        <v>0</v>
      </c>
      <c r="CC32" s="78">
        <f t="shared" si="65"/>
        <v>0</v>
      </c>
      <c r="CD32" s="78" t="s">
        <v>29</v>
      </c>
      <c r="CE32" s="78">
        <f t="shared" ref="CE32:CG32" si="66">F32+M32+T32+AA32+AH32+AO32+AV32+BC32+BJ32+BQ32+BX32</f>
        <v>1500</v>
      </c>
      <c r="CF32" s="78">
        <f t="shared" si="66"/>
        <v>24.8</v>
      </c>
      <c r="CG32" s="78">
        <f t="shared" si="66"/>
        <v>12400</v>
      </c>
      <c r="CH32" s="76"/>
    </row>
    <row r="33">
      <c r="A33" s="55">
        <v>28.0</v>
      </c>
      <c r="B33" s="85" t="s">
        <v>60</v>
      </c>
      <c r="C33" s="57">
        <v>0.0</v>
      </c>
      <c r="D33" s="57">
        <v>0.0</v>
      </c>
      <c r="E33" s="57" t="s">
        <v>58</v>
      </c>
      <c r="F33" s="57">
        <v>0.0</v>
      </c>
      <c r="G33" s="57">
        <v>7.9</v>
      </c>
      <c r="H33" s="58">
        <f t="shared" si="3"/>
        <v>0</v>
      </c>
      <c r="I33" s="11"/>
      <c r="J33" s="62"/>
      <c r="K33" s="62"/>
      <c r="L33" s="62"/>
      <c r="M33" s="62"/>
      <c r="N33" s="62"/>
      <c r="O33" s="62">
        <f t="shared" si="4"/>
        <v>0</v>
      </c>
      <c r="P33" s="11"/>
      <c r="Q33" s="58"/>
      <c r="R33" s="58"/>
      <c r="S33" s="58"/>
      <c r="T33" s="58"/>
      <c r="U33" s="58"/>
      <c r="V33" s="58">
        <f t="shared" si="5"/>
        <v>0</v>
      </c>
      <c r="W33" s="11"/>
      <c r="X33" s="80">
        <v>0.0</v>
      </c>
      <c r="Y33" s="80">
        <v>0.0</v>
      </c>
      <c r="Z33" s="80" t="s">
        <v>59</v>
      </c>
      <c r="AA33" s="81">
        <v>1000.0</v>
      </c>
      <c r="AB33" s="57">
        <v>7.9</v>
      </c>
      <c r="AC33" s="58">
        <f t="shared" si="6"/>
        <v>7900</v>
      </c>
      <c r="AD33" s="11"/>
      <c r="AE33" s="58"/>
      <c r="AF33" s="58"/>
      <c r="AG33" s="58"/>
      <c r="AH33" s="58"/>
      <c r="AI33" s="58"/>
      <c r="AJ33" s="65">
        <f t="shared" si="7"/>
        <v>0</v>
      </c>
      <c r="AK33" s="11"/>
      <c r="AL33" s="58"/>
      <c r="AM33" s="58"/>
      <c r="AN33" s="57"/>
      <c r="AO33" s="57"/>
      <c r="AP33" s="58"/>
      <c r="AQ33" s="58">
        <f t="shared" si="8"/>
        <v>0</v>
      </c>
      <c r="AR33" s="11"/>
      <c r="AS33" s="58"/>
      <c r="AT33" s="67"/>
      <c r="AU33" s="67"/>
      <c r="AV33" s="67"/>
      <c r="AW33" s="67"/>
      <c r="AX33" s="67">
        <f t="shared" si="35"/>
        <v>0</v>
      </c>
      <c r="AY33" s="11"/>
      <c r="AZ33" s="58"/>
      <c r="BA33" s="58"/>
      <c r="BB33" s="58"/>
      <c r="BC33" s="58"/>
      <c r="BD33" s="58"/>
      <c r="BE33" s="58">
        <f t="shared" si="10"/>
        <v>0</v>
      </c>
      <c r="BF33" s="5"/>
      <c r="BG33" s="69"/>
      <c r="BH33" s="69"/>
      <c r="BI33" s="69"/>
      <c r="BJ33" s="69"/>
      <c r="BK33" s="69"/>
      <c r="BL33" s="69">
        <f t="shared" si="11"/>
        <v>0</v>
      </c>
      <c r="BM33" s="5"/>
      <c r="BN33" s="86"/>
      <c r="BO33" s="87"/>
      <c r="BP33" s="87"/>
      <c r="BQ33" s="87"/>
      <c r="BR33" s="87"/>
      <c r="BS33" s="83">
        <v>0.0</v>
      </c>
      <c r="BT33" s="5"/>
      <c r="BU33" s="88">
        <v>0.0</v>
      </c>
      <c r="BV33" s="58">
        <v>0.0</v>
      </c>
      <c r="BW33" s="58" t="s">
        <v>58</v>
      </c>
      <c r="BX33" s="57"/>
      <c r="BY33" s="57"/>
      <c r="BZ33" s="58">
        <f t="shared" si="52"/>
        <v>0</v>
      </c>
      <c r="CA33" s="76"/>
      <c r="CB33" s="77">
        <f t="shared" ref="CB33:CC33" si="67">C33+J33+Q33+X33+AE33+AL33+AS33+AZ33+BG33+BN33+BU33</f>
        <v>0</v>
      </c>
      <c r="CC33" s="78">
        <f t="shared" si="67"/>
        <v>0</v>
      </c>
      <c r="CD33" s="78" t="s">
        <v>29</v>
      </c>
      <c r="CE33" s="78">
        <f t="shared" ref="CE33:CG33" si="68">F33+M33+T33+AA33+AH33+AO33+AV33+BC33+BJ33+BQ33+BX33</f>
        <v>1000</v>
      </c>
      <c r="CF33" s="78">
        <f t="shared" si="68"/>
        <v>15.8</v>
      </c>
      <c r="CG33" s="78">
        <f t="shared" si="68"/>
        <v>7900</v>
      </c>
      <c r="CH33" s="76"/>
    </row>
    <row r="34">
      <c r="A34" s="55">
        <v>29.0</v>
      </c>
      <c r="B34" s="85" t="s">
        <v>61</v>
      </c>
      <c r="C34" s="57">
        <v>0.0</v>
      </c>
      <c r="D34" s="57">
        <v>0.0</v>
      </c>
      <c r="E34" s="57" t="s">
        <v>28</v>
      </c>
      <c r="F34" s="57">
        <v>0.0</v>
      </c>
      <c r="G34" s="57">
        <v>63.0</v>
      </c>
      <c r="H34" s="58">
        <f t="shared" si="3"/>
        <v>0</v>
      </c>
      <c r="I34" s="11"/>
      <c r="J34" s="62"/>
      <c r="K34" s="62"/>
      <c r="L34" s="62"/>
      <c r="M34" s="62"/>
      <c r="N34" s="62"/>
      <c r="O34" s="62">
        <f t="shared" si="4"/>
        <v>0</v>
      </c>
      <c r="P34" s="11"/>
      <c r="Q34" s="58"/>
      <c r="R34" s="58"/>
      <c r="S34" s="58"/>
      <c r="T34" s="58"/>
      <c r="U34" s="58"/>
      <c r="V34" s="58">
        <f t="shared" si="5"/>
        <v>0</v>
      </c>
      <c r="W34" s="11"/>
      <c r="X34" s="80">
        <v>0.0</v>
      </c>
      <c r="Y34" s="80">
        <v>0.0</v>
      </c>
      <c r="Z34" s="80">
        <v>0.0</v>
      </c>
      <c r="AA34" s="81">
        <v>2000.0</v>
      </c>
      <c r="AB34" s="58"/>
      <c r="AC34" s="58">
        <f t="shared" si="6"/>
        <v>0</v>
      </c>
      <c r="AD34" s="11"/>
      <c r="AE34" s="58"/>
      <c r="AF34" s="58"/>
      <c r="AG34" s="58"/>
      <c r="AH34" s="58"/>
      <c r="AI34" s="58"/>
      <c r="AJ34" s="65">
        <f t="shared" si="7"/>
        <v>0</v>
      </c>
      <c r="AK34" s="11"/>
      <c r="AL34" s="58"/>
      <c r="AM34" s="58"/>
      <c r="AN34" s="57"/>
      <c r="AO34" s="57"/>
      <c r="AP34" s="58"/>
      <c r="AQ34" s="58">
        <f t="shared" si="8"/>
        <v>0</v>
      </c>
      <c r="AR34" s="11"/>
      <c r="AS34" s="58"/>
      <c r="AT34" s="67"/>
      <c r="AU34" s="67"/>
      <c r="AV34" s="67"/>
      <c r="AW34" s="67"/>
      <c r="AX34" s="67">
        <f t="shared" si="35"/>
        <v>0</v>
      </c>
      <c r="AY34" s="11"/>
      <c r="AZ34" s="58"/>
      <c r="BA34" s="58"/>
      <c r="BB34" s="58"/>
      <c r="BC34" s="58"/>
      <c r="BD34" s="58"/>
      <c r="BE34" s="58">
        <f t="shared" si="10"/>
        <v>0</v>
      </c>
      <c r="BF34" s="5"/>
      <c r="BG34" s="69"/>
      <c r="BH34" s="69"/>
      <c r="BI34" s="69"/>
      <c r="BJ34" s="69"/>
      <c r="BK34" s="69"/>
      <c r="BL34" s="69">
        <f t="shared" si="11"/>
        <v>0</v>
      </c>
      <c r="BM34" s="5"/>
      <c r="BN34" s="86"/>
      <c r="BO34" s="87"/>
      <c r="BP34" s="87"/>
      <c r="BQ34" s="87"/>
      <c r="BR34" s="87"/>
      <c r="BS34" s="83">
        <v>0.0</v>
      </c>
      <c r="BT34" s="5"/>
      <c r="BU34" s="88">
        <v>0.0</v>
      </c>
      <c r="BV34" s="58">
        <v>0.0</v>
      </c>
      <c r="BW34" s="58">
        <v>0.0</v>
      </c>
      <c r="BX34" s="57"/>
      <c r="BY34" s="57"/>
      <c r="BZ34" s="58">
        <f t="shared" si="52"/>
        <v>0</v>
      </c>
      <c r="CA34" s="76"/>
      <c r="CB34" s="77">
        <f t="shared" ref="CB34:CC34" si="69">C34+J34+Q34+X34+AE34+AL34+AS34+AZ34+BG34+BN34+BU34</f>
        <v>0</v>
      </c>
      <c r="CC34" s="78">
        <f t="shared" si="69"/>
        <v>0</v>
      </c>
      <c r="CD34" s="78" t="s">
        <v>29</v>
      </c>
      <c r="CE34" s="78">
        <f t="shared" ref="CE34:CG34" si="70">F34+M34+T34+AA34+AH34+AO34+AV34+BC34+BJ34+BQ34+BX34</f>
        <v>2000</v>
      </c>
      <c r="CF34" s="78">
        <f t="shared" si="70"/>
        <v>63</v>
      </c>
      <c r="CG34" s="78">
        <f t="shared" si="70"/>
        <v>0</v>
      </c>
      <c r="CH34" s="76"/>
    </row>
    <row r="35">
      <c r="A35" s="55">
        <v>30.0</v>
      </c>
      <c r="B35" s="85" t="s">
        <v>62</v>
      </c>
      <c r="C35" s="57">
        <v>0.0</v>
      </c>
      <c r="D35" s="57">
        <v>0.0</v>
      </c>
      <c r="E35" s="57" t="s">
        <v>63</v>
      </c>
      <c r="F35" s="57">
        <v>0.0</v>
      </c>
      <c r="G35" s="57">
        <v>89.6</v>
      </c>
      <c r="H35" s="58">
        <f t="shared" si="3"/>
        <v>0</v>
      </c>
      <c r="I35" s="11"/>
      <c r="J35" s="62"/>
      <c r="K35" s="62"/>
      <c r="L35" s="62"/>
      <c r="M35" s="62"/>
      <c r="N35" s="62"/>
      <c r="O35" s="62">
        <f t="shared" si="4"/>
        <v>0</v>
      </c>
      <c r="P35" s="11"/>
      <c r="Q35" s="58"/>
      <c r="R35" s="58"/>
      <c r="S35" s="58"/>
      <c r="T35" s="58"/>
      <c r="U35" s="58"/>
      <c r="V35" s="58">
        <f t="shared" si="5"/>
        <v>0</v>
      </c>
      <c r="W35" s="11"/>
      <c r="X35" s="80">
        <v>0.0</v>
      </c>
      <c r="Y35" s="80">
        <v>0.0</v>
      </c>
      <c r="Z35" s="80" t="s">
        <v>64</v>
      </c>
      <c r="AA35" s="81">
        <v>1000.0</v>
      </c>
      <c r="AB35" s="57">
        <v>33.18</v>
      </c>
      <c r="AC35" s="58">
        <f t="shared" si="6"/>
        <v>33180</v>
      </c>
      <c r="AD35" s="11"/>
      <c r="AE35" s="58"/>
      <c r="AF35" s="58"/>
      <c r="AG35" s="58"/>
      <c r="AH35" s="58"/>
      <c r="AI35" s="58"/>
      <c r="AJ35" s="65">
        <f t="shared" si="7"/>
        <v>0</v>
      </c>
      <c r="AK35" s="11"/>
      <c r="AL35" s="58"/>
      <c r="AM35" s="58"/>
      <c r="AN35" s="57" t="s">
        <v>65</v>
      </c>
      <c r="AO35" s="57">
        <v>300.0</v>
      </c>
      <c r="AP35" s="57">
        <v>89.44</v>
      </c>
      <c r="AQ35" s="58">
        <f t="shared" si="8"/>
        <v>26832</v>
      </c>
      <c r="AR35" s="11"/>
      <c r="AS35" s="58"/>
      <c r="AT35" s="67"/>
      <c r="AU35" s="67"/>
      <c r="AV35" s="67"/>
      <c r="AW35" s="67"/>
      <c r="AX35" s="67">
        <f t="shared" si="35"/>
        <v>0</v>
      </c>
      <c r="AY35" s="11"/>
      <c r="AZ35" s="58"/>
      <c r="BA35" s="58"/>
      <c r="BB35" s="57" t="s">
        <v>66</v>
      </c>
      <c r="BC35" s="57">
        <v>2000.0</v>
      </c>
      <c r="BD35" s="57">
        <v>33.18</v>
      </c>
      <c r="BE35" s="58">
        <f t="shared" si="10"/>
        <v>66360</v>
      </c>
      <c r="BF35" s="5"/>
      <c r="BG35" s="69"/>
      <c r="BH35" s="69"/>
      <c r="BI35" s="69"/>
      <c r="BJ35" s="69"/>
      <c r="BK35" s="69"/>
      <c r="BL35" s="69">
        <f t="shared" si="11"/>
        <v>0</v>
      </c>
      <c r="BM35" s="5"/>
      <c r="BN35" s="86"/>
      <c r="BO35" s="87"/>
      <c r="BP35" s="87"/>
      <c r="BQ35" s="87"/>
      <c r="BR35" s="87"/>
      <c r="BS35" s="83">
        <v>0.0</v>
      </c>
      <c r="BT35" s="5"/>
      <c r="BU35" s="88">
        <v>0.0</v>
      </c>
      <c r="BV35" s="58">
        <v>0.0</v>
      </c>
      <c r="BW35" s="58">
        <v>0.0</v>
      </c>
      <c r="BX35" s="57"/>
      <c r="BY35" s="57"/>
      <c r="BZ35" s="58">
        <f t="shared" si="52"/>
        <v>0</v>
      </c>
      <c r="CA35" s="76"/>
      <c r="CB35" s="77">
        <f t="shared" ref="CB35:CC35" si="71">C35+J35+Q35+X35+AE35+AL35+AS35+AZ35+BG35+BN35+BU35</f>
        <v>0</v>
      </c>
      <c r="CC35" s="78">
        <f t="shared" si="71"/>
        <v>0</v>
      </c>
      <c r="CD35" s="78" t="s">
        <v>29</v>
      </c>
      <c r="CE35" s="78">
        <f t="shared" ref="CE35:CG35" si="72">F35+M35+T35+AA35+AH35+AO35+AV35+BC35+BJ35+BQ35+BX35</f>
        <v>3300</v>
      </c>
      <c r="CF35" s="78">
        <f t="shared" si="72"/>
        <v>245.4</v>
      </c>
      <c r="CG35" s="78">
        <f t="shared" si="72"/>
        <v>126372</v>
      </c>
      <c r="CH35" s="76"/>
    </row>
    <row r="36">
      <c r="A36" s="55">
        <v>31.0</v>
      </c>
      <c r="B36" s="85" t="s">
        <v>67</v>
      </c>
      <c r="C36" s="57">
        <v>0.0</v>
      </c>
      <c r="D36" s="57">
        <v>0.0</v>
      </c>
      <c r="E36" s="57" t="s">
        <v>68</v>
      </c>
      <c r="F36" s="57">
        <v>0.0</v>
      </c>
      <c r="G36" s="57">
        <v>56.42</v>
      </c>
      <c r="H36" s="58">
        <f t="shared" si="3"/>
        <v>0</v>
      </c>
      <c r="I36" s="11"/>
      <c r="J36" s="62"/>
      <c r="K36" s="62"/>
      <c r="L36" s="62"/>
      <c r="M36" s="62"/>
      <c r="N36" s="62"/>
      <c r="O36" s="62">
        <f t="shared" si="4"/>
        <v>0</v>
      </c>
      <c r="P36" s="11"/>
      <c r="Q36" s="58"/>
      <c r="R36" s="58"/>
      <c r="S36" s="58"/>
      <c r="T36" s="58"/>
      <c r="U36" s="58"/>
      <c r="V36" s="58">
        <f t="shared" si="5"/>
        <v>0</v>
      </c>
      <c r="W36" s="11"/>
      <c r="X36" s="80">
        <v>0.0</v>
      </c>
      <c r="Y36" s="80">
        <v>0.0</v>
      </c>
      <c r="Z36" s="80" t="s">
        <v>64</v>
      </c>
      <c r="AA36" s="81">
        <v>1000.0</v>
      </c>
      <c r="AB36" s="57">
        <v>56.42</v>
      </c>
      <c r="AC36" s="58">
        <f t="shared" si="6"/>
        <v>56420</v>
      </c>
      <c r="AD36" s="11"/>
      <c r="AE36" s="58"/>
      <c r="AF36" s="58"/>
      <c r="AG36" s="58"/>
      <c r="AH36" s="58"/>
      <c r="AI36" s="58"/>
      <c r="AJ36" s="65">
        <f t="shared" si="7"/>
        <v>0</v>
      </c>
      <c r="AK36" s="11"/>
      <c r="AL36" s="58"/>
      <c r="AM36" s="58"/>
      <c r="AN36" s="57" t="s">
        <v>63</v>
      </c>
      <c r="AO36" s="57">
        <v>500.0</v>
      </c>
      <c r="AP36" s="57">
        <v>56.42</v>
      </c>
      <c r="AQ36" s="58">
        <f t="shared" si="8"/>
        <v>28210</v>
      </c>
      <c r="AR36" s="11"/>
      <c r="AS36" s="58"/>
      <c r="AT36" s="67"/>
      <c r="AU36" s="67"/>
      <c r="AV36" s="67"/>
      <c r="AW36" s="67"/>
      <c r="AX36" s="67">
        <f t="shared" si="35"/>
        <v>0</v>
      </c>
      <c r="AY36" s="11"/>
      <c r="AZ36" s="58"/>
      <c r="BA36" s="58"/>
      <c r="BB36" s="58"/>
      <c r="BC36" s="58"/>
      <c r="BD36" s="58"/>
      <c r="BE36" s="58">
        <f t="shared" si="10"/>
        <v>0</v>
      </c>
      <c r="BF36" s="5"/>
      <c r="BG36" s="69"/>
      <c r="BH36" s="69"/>
      <c r="BI36" s="69"/>
      <c r="BJ36" s="69"/>
      <c r="BK36" s="69"/>
      <c r="BL36" s="69">
        <f t="shared" si="11"/>
        <v>0</v>
      </c>
      <c r="BM36" s="5"/>
      <c r="BN36" s="86"/>
      <c r="BO36" s="87"/>
      <c r="BP36" s="87"/>
      <c r="BQ36" s="87"/>
      <c r="BR36" s="87"/>
      <c r="BS36" s="83">
        <v>0.0</v>
      </c>
      <c r="BT36" s="5"/>
      <c r="BU36" s="88">
        <v>0.0</v>
      </c>
      <c r="BV36" s="58">
        <v>0.0</v>
      </c>
      <c r="BW36" s="58" t="s">
        <v>68</v>
      </c>
      <c r="BX36" s="57"/>
      <c r="BY36" s="57"/>
      <c r="BZ36" s="58">
        <f t="shared" si="52"/>
        <v>0</v>
      </c>
      <c r="CA36" s="76"/>
      <c r="CB36" s="77">
        <f t="shared" ref="CB36:CC36" si="73">C36+J36+Q36+X36+AE36+AL36+AS36+AZ36+BG36+BN36+BU36</f>
        <v>0</v>
      </c>
      <c r="CC36" s="78">
        <f t="shared" si="73"/>
        <v>0</v>
      </c>
      <c r="CD36" s="78" t="s">
        <v>29</v>
      </c>
      <c r="CE36" s="78">
        <f t="shared" ref="CE36:CG36" si="74">F36+M36+T36+AA36+AH36+AO36+AV36+BC36+BJ36+BQ36+BX36</f>
        <v>1500</v>
      </c>
      <c r="CF36" s="78">
        <f t="shared" si="74"/>
        <v>169.26</v>
      </c>
      <c r="CG36" s="78">
        <f t="shared" si="74"/>
        <v>84630</v>
      </c>
      <c r="CH36" s="76"/>
    </row>
    <row r="37">
      <c r="A37" s="55">
        <v>32.0</v>
      </c>
      <c r="B37" s="85" t="s">
        <v>69</v>
      </c>
      <c r="C37" s="57">
        <v>0.0</v>
      </c>
      <c r="D37" s="57">
        <v>0.0</v>
      </c>
      <c r="E37" s="57" t="s">
        <v>70</v>
      </c>
      <c r="F37" s="57">
        <v>0.0</v>
      </c>
      <c r="G37" s="57">
        <v>127.12</v>
      </c>
      <c r="H37" s="58">
        <f t="shared" si="3"/>
        <v>0</v>
      </c>
      <c r="I37" s="11"/>
      <c r="J37" s="62"/>
      <c r="K37" s="62"/>
      <c r="L37" s="62"/>
      <c r="M37" s="62"/>
      <c r="N37" s="62"/>
      <c r="O37" s="62">
        <f t="shared" si="4"/>
        <v>0</v>
      </c>
      <c r="P37" s="11"/>
      <c r="Q37" s="58"/>
      <c r="R37" s="58"/>
      <c r="S37" s="58"/>
      <c r="T37" s="58"/>
      <c r="U37" s="58"/>
      <c r="V37" s="58">
        <f t="shared" si="5"/>
        <v>0</v>
      </c>
      <c r="W37" s="11"/>
      <c r="X37" s="80">
        <v>0.0</v>
      </c>
      <c r="Y37" s="80">
        <v>0.0</v>
      </c>
      <c r="Z37" s="80" t="s">
        <v>64</v>
      </c>
      <c r="AA37" s="81">
        <v>1000.0</v>
      </c>
      <c r="AB37" s="57">
        <v>34.0</v>
      </c>
      <c r="AC37" s="58">
        <f t="shared" si="6"/>
        <v>34000</v>
      </c>
      <c r="AD37" s="11"/>
      <c r="AE37" s="58"/>
      <c r="AF37" s="58"/>
      <c r="AG37" s="58"/>
      <c r="AH37" s="58"/>
      <c r="AI37" s="58"/>
      <c r="AJ37" s="65">
        <f t="shared" si="7"/>
        <v>0</v>
      </c>
      <c r="AK37" s="11"/>
      <c r="AL37" s="58"/>
      <c r="AM37" s="58"/>
      <c r="AN37" s="57" t="s">
        <v>71</v>
      </c>
      <c r="AO37" s="57">
        <v>200.0</v>
      </c>
      <c r="AP37" s="57">
        <v>34.0</v>
      </c>
      <c r="AQ37" s="58">
        <f t="shared" si="8"/>
        <v>6800</v>
      </c>
      <c r="AR37" s="11"/>
      <c r="AS37" s="58"/>
      <c r="AT37" s="67"/>
      <c r="AU37" s="67"/>
      <c r="AV37" s="67"/>
      <c r="AW37" s="67"/>
      <c r="AX37" s="67">
        <f t="shared" si="35"/>
        <v>0</v>
      </c>
      <c r="AY37" s="11"/>
      <c r="AZ37" s="58"/>
      <c r="BA37" s="58"/>
      <c r="BB37" s="58"/>
      <c r="BC37" s="58"/>
      <c r="BD37" s="58"/>
      <c r="BE37" s="58">
        <f t="shared" si="10"/>
        <v>0</v>
      </c>
      <c r="BF37" s="5"/>
      <c r="BG37" s="69"/>
      <c r="BH37" s="69"/>
      <c r="BI37" s="69"/>
      <c r="BJ37" s="69"/>
      <c r="BK37" s="69"/>
      <c r="BL37" s="69">
        <f t="shared" si="11"/>
        <v>0</v>
      </c>
      <c r="BM37" s="5"/>
      <c r="BN37" s="86"/>
      <c r="BO37" s="87"/>
      <c r="BP37" s="87"/>
      <c r="BQ37" s="87"/>
      <c r="BR37" s="87"/>
      <c r="BS37" s="83">
        <v>0.0</v>
      </c>
      <c r="BT37" s="5"/>
      <c r="BU37" s="88">
        <v>0.0</v>
      </c>
      <c r="BV37" s="58">
        <v>0.0</v>
      </c>
      <c r="BW37" s="58" t="s">
        <v>70</v>
      </c>
      <c r="BX37" s="57"/>
      <c r="BY37" s="57"/>
      <c r="BZ37" s="58">
        <f t="shared" si="52"/>
        <v>0</v>
      </c>
      <c r="CA37" s="76"/>
      <c r="CB37" s="77">
        <f t="shared" ref="CB37:CC37" si="75">C37+J37+Q37+X37+AE37+AL37+AS37+AZ37+BG37+BN37+BU37</f>
        <v>0</v>
      </c>
      <c r="CC37" s="78">
        <f t="shared" si="75"/>
        <v>0</v>
      </c>
      <c r="CD37" s="78" t="s">
        <v>29</v>
      </c>
      <c r="CE37" s="78">
        <f t="shared" ref="CE37:CG37" si="76">F37+M37+T37+AA37+AH37+AO37+AV37+BC37+BJ37+BQ37+BX37</f>
        <v>1200</v>
      </c>
      <c r="CF37" s="78">
        <f t="shared" si="76"/>
        <v>195.12</v>
      </c>
      <c r="CG37" s="78">
        <f t="shared" si="76"/>
        <v>40800</v>
      </c>
      <c r="CH37" s="76"/>
    </row>
    <row r="38">
      <c r="A38" s="55">
        <v>33.0</v>
      </c>
      <c r="B38" s="85" t="s">
        <v>72</v>
      </c>
      <c r="C38" s="57">
        <v>0.0</v>
      </c>
      <c r="D38" s="57">
        <v>0.0</v>
      </c>
      <c r="E38" s="57" t="s">
        <v>73</v>
      </c>
      <c r="F38" s="57">
        <v>150.0</v>
      </c>
      <c r="G38" s="57">
        <v>54.73</v>
      </c>
      <c r="H38" s="58">
        <f t="shared" si="3"/>
        <v>8209.5</v>
      </c>
      <c r="I38" s="11"/>
      <c r="J38" s="62"/>
      <c r="K38" s="62"/>
      <c r="L38" s="62"/>
      <c r="M38" s="62"/>
      <c r="N38" s="62"/>
      <c r="O38" s="62">
        <f t="shared" si="4"/>
        <v>0</v>
      </c>
      <c r="P38" s="11"/>
      <c r="Q38" s="58"/>
      <c r="R38" s="58"/>
      <c r="S38" s="58"/>
      <c r="T38" s="58"/>
      <c r="U38" s="58"/>
      <c r="V38" s="58">
        <f t="shared" si="5"/>
        <v>0</v>
      </c>
      <c r="W38" s="11"/>
      <c r="X38" s="80">
        <v>0.0</v>
      </c>
      <c r="Y38" s="80">
        <v>0.0</v>
      </c>
      <c r="Z38" s="80" t="s">
        <v>64</v>
      </c>
      <c r="AA38" s="81">
        <v>1500.0</v>
      </c>
      <c r="AB38" s="57">
        <v>32.8</v>
      </c>
      <c r="AC38" s="58">
        <f t="shared" si="6"/>
        <v>49200</v>
      </c>
      <c r="AD38" s="11"/>
      <c r="AE38" s="58"/>
      <c r="AF38" s="58"/>
      <c r="AG38" s="58"/>
      <c r="AH38" s="58"/>
      <c r="AI38" s="58"/>
      <c r="AJ38" s="65">
        <f t="shared" si="7"/>
        <v>0</v>
      </c>
      <c r="AK38" s="11"/>
      <c r="AL38" s="58"/>
      <c r="AM38" s="58"/>
      <c r="AN38" s="57" t="s">
        <v>63</v>
      </c>
      <c r="AO38" s="57">
        <v>400.0</v>
      </c>
      <c r="AP38" s="57">
        <v>32.8</v>
      </c>
      <c r="AQ38" s="58">
        <f t="shared" si="8"/>
        <v>13120</v>
      </c>
      <c r="AR38" s="11"/>
      <c r="AS38" s="58"/>
      <c r="AT38" s="67"/>
      <c r="AU38" s="67"/>
      <c r="AV38" s="67"/>
      <c r="AW38" s="67"/>
      <c r="AX38" s="67">
        <f t="shared" si="35"/>
        <v>0</v>
      </c>
      <c r="AY38" s="11"/>
      <c r="AZ38" s="58"/>
      <c r="BA38" s="58"/>
      <c r="BB38" s="58"/>
      <c r="BC38" s="58"/>
      <c r="BD38" s="58"/>
      <c r="BE38" s="58">
        <f t="shared" si="10"/>
        <v>0</v>
      </c>
      <c r="BF38" s="5"/>
      <c r="BG38" s="69"/>
      <c r="BH38" s="69"/>
      <c r="BI38" s="69"/>
      <c r="BJ38" s="69"/>
      <c r="BK38" s="69"/>
      <c r="BL38" s="69">
        <f t="shared" si="11"/>
        <v>0</v>
      </c>
      <c r="BM38" s="5"/>
      <c r="BN38" s="86"/>
      <c r="BO38" s="87"/>
      <c r="BP38" s="87"/>
      <c r="BQ38" s="87"/>
      <c r="BR38" s="87"/>
      <c r="BS38" s="83">
        <v>0.0</v>
      </c>
      <c r="BT38" s="5"/>
      <c r="BU38" s="88">
        <v>0.0</v>
      </c>
      <c r="BV38" s="58">
        <v>0.0</v>
      </c>
      <c r="BW38" s="58" t="s">
        <v>73</v>
      </c>
      <c r="BX38" s="57"/>
      <c r="BY38" s="57"/>
      <c r="BZ38" s="58">
        <f t="shared" si="52"/>
        <v>0</v>
      </c>
      <c r="CA38" s="76"/>
      <c r="CB38" s="77">
        <f t="shared" ref="CB38:CC38" si="77">C38+J38+Q38+X38+AE38+AL38+AS38+AZ38+BG38+BN38+BU38</f>
        <v>0</v>
      </c>
      <c r="CC38" s="78">
        <f t="shared" si="77"/>
        <v>0</v>
      </c>
      <c r="CD38" s="78" t="s">
        <v>29</v>
      </c>
      <c r="CE38" s="78">
        <f t="shared" ref="CE38:CG38" si="78">F38+M38+T38+AA38+AH38+AO38+AV38+BC38+BJ38+BQ38+BX38</f>
        <v>2050</v>
      </c>
      <c r="CF38" s="78">
        <f t="shared" si="78"/>
        <v>120.33</v>
      </c>
      <c r="CG38" s="78">
        <f t="shared" si="78"/>
        <v>70529.5</v>
      </c>
      <c r="CH38" s="76"/>
    </row>
    <row r="39">
      <c r="A39" s="55">
        <v>34.0</v>
      </c>
      <c r="B39" s="56" t="s">
        <v>74</v>
      </c>
      <c r="C39" s="57">
        <v>300.0</v>
      </c>
      <c r="D39" s="57">
        <v>150.0</v>
      </c>
      <c r="E39" s="57" t="s">
        <v>70</v>
      </c>
      <c r="F39" s="57">
        <v>50.0</v>
      </c>
      <c r="G39" s="57">
        <v>186.63</v>
      </c>
      <c r="H39" s="58">
        <f t="shared" si="3"/>
        <v>9331.5</v>
      </c>
      <c r="I39" s="11"/>
      <c r="J39" s="59">
        <v>75.0</v>
      </c>
      <c r="K39" s="59">
        <v>275.0</v>
      </c>
      <c r="L39" s="62"/>
      <c r="M39" s="62"/>
      <c r="N39" s="62"/>
      <c r="O39" s="62">
        <f t="shared" si="4"/>
        <v>0</v>
      </c>
      <c r="P39" s="11"/>
      <c r="Q39" s="57">
        <v>200.0</v>
      </c>
      <c r="R39" s="57">
        <v>150.0</v>
      </c>
      <c r="S39" s="57" t="s">
        <v>75</v>
      </c>
      <c r="T39" s="57">
        <v>600.0</v>
      </c>
      <c r="U39" s="57">
        <v>75.2</v>
      </c>
      <c r="V39" s="58">
        <f t="shared" si="5"/>
        <v>45120</v>
      </c>
      <c r="W39" s="11"/>
      <c r="X39" s="80">
        <v>0.0</v>
      </c>
      <c r="Y39" s="80">
        <v>0.0</v>
      </c>
      <c r="Z39" s="80" t="s">
        <v>76</v>
      </c>
      <c r="AA39" s="81">
        <v>1000.0</v>
      </c>
      <c r="AB39" s="57">
        <v>80.7</v>
      </c>
      <c r="AC39" s="58">
        <f t="shared" si="6"/>
        <v>80700</v>
      </c>
      <c r="AD39" s="11"/>
      <c r="AE39" s="57">
        <v>350.0</v>
      </c>
      <c r="AF39" s="57">
        <v>0.0</v>
      </c>
      <c r="AG39" s="57" t="s">
        <v>75</v>
      </c>
      <c r="AH39" s="57">
        <v>350.0</v>
      </c>
      <c r="AI39" s="57">
        <v>75.2</v>
      </c>
      <c r="AJ39" s="65">
        <f t="shared" si="7"/>
        <v>26320</v>
      </c>
      <c r="AK39" s="11"/>
      <c r="AL39" s="57">
        <v>300.0</v>
      </c>
      <c r="AM39" s="57">
        <v>50.0</v>
      </c>
      <c r="AN39" s="57" t="s">
        <v>63</v>
      </c>
      <c r="AO39" s="57">
        <v>1200.0</v>
      </c>
      <c r="AP39" s="57">
        <v>80.7</v>
      </c>
      <c r="AQ39" s="58">
        <f t="shared" si="8"/>
        <v>96840</v>
      </c>
      <c r="AR39" s="11"/>
      <c r="AS39" s="57">
        <v>350.0</v>
      </c>
      <c r="AT39" s="66">
        <v>200.0</v>
      </c>
      <c r="AU39" s="66"/>
      <c r="AV39" s="66"/>
      <c r="AW39" s="66"/>
      <c r="AX39" s="67"/>
      <c r="AY39" s="11"/>
      <c r="AZ39" s="57">
        <v>0.0</v>
      </c>
      <c r="BA39" s="57">
        <v>350.0</v>
      </c>
      <c r="BB39" s="57" t="s">
        <v>75</v>
      </c>
      <c r="BC39" s="57">
        <v>1000.0</v>
      </c>
      <c r="BD39" s="57">
        <v>75.2</v>
      </c>
      <c r="BE39" s="58">
        <f t="shared" si="10"/>
        <v>75200</v>
      </c>
      <c r="BF39" s="5"/>
      <c r="BG39" s="68">
        <v>125.0</v>
      </c>
      <c r="BH39" s="68">
        <v>225.0</v>
      </c>
      <c r="BI39" s="68" t="s">
        <v>77</v>
      </c>
      <c r="BJ39" s="68">
        <v>350.0</v>
      </c>
      <c r="BK39" s="68">
        <v>75.2</v>
      </c>
      <c r="BL39" s="69">
        <f t="shared" si="11"/>
        <v>26320</v>
      </c>
      <c r="BM39" s="5"/>
      <c r="BN39" s="82">
        <v>50.0</v>
      </c>
      <c r="BO39" s="83">
        <v>300.0</v>
      </c>
      <c r="BP39" s="83" t="s">
        <v>73</v>
      </c>
      <c r="BQ39" s="83">
        <v>350.0</v>
      </c>
      <c r="BR39" s="83">
        <v>75.0</v>
      </c>
      <c r="BS39" s="83">
        <v>26250.0</v>
      </c>
      <c r="BT39" s="5"/>
      <c r="BU39" s="84">
        <v>450.0</v>
      </c>
      <c r="BV39" s="57">
        <v>0.0</v>
      </c>
      <c r="BW39" s="58" t="s">
        <v>70</v>
      </c>
      <c r="BX39" s="57">
        <v>100.0</v>
      </c>
      <c r="BY39" s="57">
        <v>186.63</v>
      </c>
      <c r="BZ39" s="58">
        <f t="shared" si="52"/>
        <v>18663</v>
      </c>
      <c r="CA39" s="76"/>
      <c r="CB39" s="77">
        <f t="shared" ref="CB39:CC39" si="79">C39+J39+Q39+X39+AE39+AL39+AS39+AZ39+BG39+BN39+BU39</f>
        <v>2200</v>
      </c>
      <c r="CC39" s="78">
        <f t="shared" si="79"/>
        <v>1700</v>
      </c>
      <c r="CD39" s="78" t="s">
        <v>29</v>
      </c>
      <c r="CE39" s="78">
        <f t="shared" ref="CE39:CG39" si="80">F39+M39+T39+AA39+AH39+AO39+AV39+BC39+BJ39+BQ39+BX39</f>
        <v>5000</v>
      </c>
      <c r="CF39" s="78">
        <f t="shared" si="80"/>
        <v>910.46</v>
      </c>
      <c r="CG39" s="78">
        <f t="shared" si="80"/>
        <v>404744.5</v>
      </c>
      <c r="CH39" s="76"/>
    </row>
    <row r="40">
      <c r="A40" s="55">
        <v>35.0</v>
      </c>
      <c r="B40" s="85" t="s">
        <v>78</v>
      </c>
      <c r="C40" s="57">
        <v>0.0</v>
      </c>
      <c r="D40" s="57">
        <v>0.0</v>
      </c>
      <c r="E40" s="57" t="s">
        <v>65</v>
      </c>
      <c r="F40" s="57">
        <v>0.0</v>
      </c>
      <c r="G40" s="57">
        <v>170.4</v>
      </c>
      <c r="H40" s="58">
        <f t="shared" si="3"/>
        <v>0</v>
      </c>
      <c r="I40" s="11"/>
      <c r="J40" s="62"/>
      <c r="K40" s="62"/>
      <c r="L40" s="62"/>
      <c r="M40" s="62"/>
      <c r="N40" s="62"/>
      <c r="O40" s="62">
        <f t="shared" si="4"/>
        <v>0</v>
      </c>
      <c r="P40" s="11"/>
      <c r="Q40" s="58"/>
      <c r="R40" s="58"/>
      <c r="S40" s="58"/>
      <c r="T40" s="58"/>
      <c r="U40" s="58"/>
      <c r="V40" s="58">
        <f t="shared" si="5"/>
        <v>0</v>
      </c>
      <c r="W40" s="11"/>
      <c r="X40" s="80">
        <v>0.0</v>
      </c>
      <c r="Y40" s="80">
        <v>0.0</v>
      </c>
      <c r="Z40" s="80" t="s">
        <v>79</v>
      </c>
      <c r="AA40" s="81">
        <v>1000.0</v>
      </c>
      <c r="AB40" s="57">
        <v>170.4</v>
      </c>
      <c r="AC40" s="58">
        <f t="shared" si="6"/>
        <v>170400</v>
      </c>
      <c r="AD40" s="11"/>
      <c r="AE40" s="58"/>
      <c r="AF40" s="58"/>
      <c r="AG40" s="58"/>
      <c r="AH40" s="58"/>
      <c r="AI40" s="58"/>
      <c r="AJ40" s="65">
        <f t="shared" si="7"/>
        <v>0</v>
      </c>
      <c r="AK40" s="11"/>
      <c r="AL40" s="58"/>
      <c r="AM40" s="58"/>
      <c r="AN40" s="57" t="s">
        <v>80</v>
      </c>
      <c r="AO40" s="57">
        <v>200.0</v>
      </c>
      <c r="AP40" s="57">
        <v>170.4</v>
      </c>
      <c r="AQ40" s="58">
        <f t="shared" si="8"/>
        <v>34080</v>
      </c>
      <c r="AR40" s="11"/>
      <c r="AS40" s="58"/>
      <c r="AT40" s="67"/>
      <c r="AU40" s="67"/>
      <c r="AV40" s="67"/>
      <c r="AW40" s="67"/>
      <c r="AX40" s="67">
        <f>(MULTIPLY(AV40,AW40))</f>
        <v>0</v>
      </c>
      <c r="AY40" s="11"/>
      <c r="AZ40" s="58"/>
      <c r="BA40" s="58"/>
      <c r="BB40" s="58"/>
      <c r="BC40" s="58"/>
      <c r="BD40" s="58"/>
      <c r="BE40" s="58">
        <f t="shared" si="10"/>
        <v>0</v>
      </c>
      <c r="BF40" s="5"/>
      <c r="BG40" s="69"/>
      <c r="BH40" s="69"/>
      <c r="BI40" s="69"/>
      <c r="BJ40" s="69"/>
      <c r="BK40" s="69"/>
      <c r="BL40" s="69">
        <f t="shared" si="11"/>
        <v>0</v>
      </c>
      <c r="BM40" s="5"/>
      <c r="BN40" s="86"/>
      <c r="BO40" s="87"/>
      <c r="BP40" s="87"/>
      <c r="BQ40" s="87"/>
      <c r="BR40" s="87"/>
      <c r="BS40" s="83">
        <v>0.0</v>
      </c>
      <c r="BT40" s="5"/>
      <c r="BU40" s="88">
        <v>0.0</v>
      </c>
      <c r="BV40" s="58">
        <v>0.0</v>
      </c>
      <c r="BW40" s="58" t="s">
        <v>80</v>
      </c>
      <c r="BX40" s="57"/>
      <c r="BY40" s="57"/>
      <c r="BZ40" s="58">
        <f t="shared" si="52"/>
        <v>0</v>
      </c>
      <c r="CA40" s="76"/>
      <c r="CB40" s="77">
        <f t="shared" ref="CB40:CC40" si="81">C40+J40+Q40+X40+AE40+AL40+AS40+AZ40+BG40+BN40+BU40</f>
        <v>0</v>
      </c>
      <c r="CC40" s="78">
        <f t="shared" si="81"/>
        <v>0</v>
      </c>
      <c r="CD40" s="78" t="s">
        <v>29</v>
      </c>
      <c r="CE40" s="78">
        <f t="shared" ref="CE40:CG40" si="82">F40+M40+T40+AA40+AH40+AO40+AV40+BC40+BJ40+BQ40+BX40</f>
        <v>1200</v>
      </c>
      <c r="CF40" s="78">
        <f t="shared" si="82"/>
        <v>511.2</v>
      </c>
      <c r="CG40" s="78">
        <f t="shared" si="82"/>
        <v>204480</v>
      </c>
      <c r="CH40" s="76"/>
    </row>
    <row r="41">
      <c r="A41" s="55">
        <v>36.0</v>
      </c>
      <c r="B41" s="56" t="s">
        <v>81</v>
      </c>
      <c r="C41" s="57">
        <v>300.0</v>
      </c>
      <c r="D41" s="57">
        <v>0.0</v>
      </c>
      <c r="E41" s="57" t="s">
        <v>63</v>
      </c>
      <c r="F41" s="57">
        <v>500.0</v>
      </c>
      <c r="G41" s="57">
        <v>37.42</v>
      </c>
      <c r="H41" s="58">
        <f t="shared" si="3"/>
        <v>18710</v>
      </c>
      <c r="I41" s="11"/>
      <c r="J41" s="59">
        <v>300.0</v>
      </c>
      <c r="K41" s="59">
        <v>0.0</v>
      </c>
      <c r="L41" s="62"/>
      <c r="M41" s="62"/>
      <c r="N41" s="62"/>
      <c r="O41" s="62">
        <f t="shared" si="4"/>
        <v>0</v>
      </c>
      <c r="P41" s="11"/>
      <c r="Q41" s="57">
        <v>300.0</v>
      </c>
      <c r="R41" s="57">
        <v>0.0</v>
      </c>
      <c r="S41" s="57" t="s">
        <v>82</v>
      </c>
      <c r="T41" s="57">
        <v>240.0</v>
      </c>
      <c r="U41" s="57">
        <v>41.3</v>
      </c>
      <c r="V41" s="58">
        <f t="shared" si="5"/>
        <v>9912</v>
      </c>
      <c r="W41" s="11"/>
      <c r="X41" s="80">
        <v>135.0</v>
      </c>
      <c r="Y41" s="81">
        <v>165.0</v>
      </c>
      <c r="Z41" s="81" t="s">
        <v>64</v>
      </c>
      <c r="AA41" s="81">
        <v>1200.0</v>
      </c>
      <c r="AB41" s="57">
        <v>37.42</v>
      </c>
      <c r="AC41" s="58">
        <f t="shared" si="6"/>
        <v>44904</v>
      </c>
      <c r="AD41" s="11"/>
      <c r="AE41" s="57">
        <v>220.0</v>
      </c>
      <c r="AF41" s="57">
        <v>80.0</v>
      </c>
      <c r="AG41" s="57" t="s">
        <v>82</v>
      </c>
      <c r="AH41" s="57">
        <v>300.0</v>
      </c>
      <c r="AI41" s="57">
        <v>41.3</v>
      </c>
      <c r="AJ41" s="65">
        <f t="shared" si="7"/>
        <v>12390</v>
      </c>
      <c r="AK41" s="11"/>
      <c r="AL41" s="57">
        <v>150.0</v>
      </c>
      <c r="AM41" s="57">
        <v>150.0</v>
      </c>
      <c r="AN41" s="57" t="s">
        <v>63</v>
      </c>
      <c r="AO41" s="57">
        <v>1200.0</v>
      </c>
      <c r="AP41" s="57">
        <v>37.42</v>
      </c>
      <c r="AQ41" s="58">
        <f t="shared" si="8"/>
        <v>44904</v>
      </c>
      <c r="AR41" s="11"/>
      <c r="AS41" s="57">
        <v>300.0</v>
      </c>
      <c r="AT41" s="66">
        <v>0.0</v>
      </c>
      <c r="AU41" s="66"/>
      <c r="AV41" s="66"/>
      <c r="AW41" s="66"/>
      <c r="AX41" s="67"/>
      <c r="AY41" s="11"/>
      <c r="AZ41" s="57">
        <v>300.0</v>
      </c>
      <c r="BA41" s="57">
        <v>0.0</v>
      </c>
      <c r="BB41" s="57" t="s">
        <v>82</v>
      </c>
      <c r="BC41" s="57">
        <v>1200.0</v>
      </c>
      <c r="BD41" s="57">
        <v>41.3</v>
      </c>
      <c r="BE41" s="58">
        <f t="shared" si="10"/>
        <v>49560</v>
      </c>
      <c r="BF41" s="5"/>
      <c r="BG41" s="68">
        <v>300.0</v>
      </c>
      <c r="BH41" s="68"/>
      <c r="BI41" s="68" t="s">
        <v>63</v>
      </c>
      <c r="BJ41" s="68">
        <v>300.0</v>
      </c>
      <c r="BK41" s="68">
        <v>41.3</v>
      </c>
      <c r="BL41" s="69">
        <f t="shared" si="11"/>
        <v>12390</v>
      </c>
      <c r="BM41" s="5"/>
      <c r="BN41" s="82">
        <v>150.0</v>
      </c>
      <c r="BO41" s="83">
        <v>150.0</v>
      </c>
      <c r="BP41" s="83" t="s">
        <v>68</v>
      </c>
      <c r="BQ41" s="83">
        <v>300.0</v>
      </c>
      <c r="BR41" s="83">
        <v>41.3</v>
      </c>
      <c r="BS41" s="83">
        <v>12390.0</v>
      </c>
      <c r="BT41" s="5"/>
      <c r="BU41" s="88">
        <v>300.0</v>
      </c>
      <c r="BV41" s="89">
        <v>0.0</v>
      </c>
      <c r="BW41" s="58" t="s">
        <v>63</v>
      </c>
      <c r="BX41" s="57">
        <v>200.0</v>
      </c>
      <c r="BY41" s="57">
        <v>37.42</v>
      </c>
      <c r="BZ41" s="58">
        <f t="shared" si="52"/>
        <v>7484</v>
      </c>
      <c r="CA41" s="76"/>
      <c r="CB41" s="77">
        <f t="shared" ref="CB41:CC41" si="83">C41+J41+Q41+X41+AE41+AL41+AS41+AZ41+BG41+BN41+BU41</f>
        <v>2755</v>
      </c>
      <c r="CC41" s="78">
        <f t="shared" si="83"/>
        <v>545</v>
      </c>
      <c r="CD41" s="78" t="s">
        <v>29</v>
      </c>
      <c r="CE41" s="78">
        <f t="shared" ref="CE41:CG41" si="84">F41+M41+T41+AA41+AH41+AO41+AV41+BC41+BJ41+BQ41+BX41</f>
        <v>5440</v>
      </c>
      <c r="CF41" s="78">
        <f t="shared" si="84"/>
        <v>356.18</v>
      </c>
      <c r="CG41" s="78">
        <f t="shared" si="84"/>
        <v>212644</v>
      </c>
      <c r="CH41" s="76"/>
    </row>
    <row r="42">
      <c r="A42" s="55">
        <v>37.0</v>
      </c>
      <c r="B42" s="85" t="s">
        <v>83</v>
      </c>
      <c r="C42" s="57">
        <v>0.0</v>
      </c>
      <c r="D42" s="57">
        <v>0.0</v>
      </c>
      <c r="E42" s="57" t="s">
        <v>58</v>
      </c>
      <c r="F42" s="57">
        <v>0.0</v>
      </c>
      <c r="G42" s="57">
        <v>34.0</v>
      </c>
      <c r="H42" s="58">
        <f t="shared" si="3"/>
        <v>0</v>
      </c>
      <c r="I42" s="11"/>
      <c r="J42" s="62"/>
      <c r="K42" s="62"/>
      <c r="L42" s="62"/>
      <c r="M42" s="62"/>
      <c r="N42" s="62"/>
      <c r="O42" s="62">
        <f t="shared" si="4"/>
        <v>0</v>
      </c>
      <c r="P42" s="11"/>
      <c r="Q42" s="58"/>
      <c r="R42" s="58"/>
      <c r="S42" s="58"/>
      <c r="T42" s="58"/>
      <c r="U42" s="58"/>
      <c r="V42" s="58">
        <f t="shared" si="5"/>
        <v>0</v>
      </c>
      <c r="W42" s="11"/>
      <c r="X42" s="80">
        <v>0.0</v>
      </c>
      <c r="Y42" s="80">
        <v>0.0</v>
      </c>
      <c r="Z42" s="80" t="s">
        <v>59</v>
      </c>
      <c r="AA42" s="81">
        <v>1000.0</v>
      </c>
      <c r="AB42" s="57">
        <v>34.0</v>
      </c>
      <c r="AC42" s="58">
        <f t="shared" si="6"/>
        <v>34000</v>
      </c>
      <c r="AD42" s="11"/>
      <c r="AE42" s="58"/>
      <c r="AF42" s="58"/>
      <c r="AG42" s="58"/>
      <c r="AH42" s="58"/>
      <c r="AI42" s="58"/>
      <c r="AJ42" s="65">
        <f t="shared" si="7"/>
        <v>0</v>
      </c>
      <c r="AK42" s="11"/>
      <c r="AL42" s="58"/>
      <c r="AM42" s="58"/>
      <c r="AN42" s="57" t="s">
        <v>58</v>
      </c>
      <c r="AO42" s="57">
        <v>400.0</v>
      </c>
      <c r="AP42" s="57">
        <v>34.0</v>
      </c>
      <c r="AQ42" s="58">
        <f t="shared" si="8"/>
        <v>13600</v>
      </c>
      <c r="AR42" s="11"/>
      <c r="AS42" s="58"/>
      <c r="AT42" s="67"/>
      <c r="AU42" s="67"/>
      <c r="AV42" s="67"/>
      <c r="AW42" s="67"/>
      <c r="AX42" s="67">
        <f t="shared" ref="AX42:AX46" si="87">(MULTIPLY(AV42,AW42))</f>
        <v>0</v>
      </c>
      <c r="AY42" s="11"/>
      <c r="AZ42" s="58"/>
      <c r="BA42" s="58"/>
      <c r="BB42" s="58"/>
      <c r="BC42" s="58"/>
      <c r="BD42" s="58"/>
      <c r="BE42" s="58">
        <f t="shared" si="10"/>
        <v>0</v>
      </c>
      <c r="BF42" s="5"/>
      <c r="BG42" s="69"/>
      <c r="BH42" s="69"/>
      <c r="BI42" s="69"/>
      <c r="BJ42" s="69"/>
      <c r="BK42" s="69"/>
      <c r="BL42" s="69">
        <f t="shared" si="11"/>
        <v>0</v>
      </c>
      <c r="BM42" s="5"/>
      <c r="BN42" s="86"/>
      <c r="BO42" s="87"/>
      <c r="BP42" s="87"/>
      <c r="BQ42" s="87"/>
      <c r="BR42" s="87"/>
      <c r="BS42" s="83">
        <v>0.0</v>
      </c>
      <c r="BT42" s="5"/>
      <c r="BU42" s="88">
        <v>0.0</v>
      </c>
      <c r="BV42" s="58">
        <v>0.0</v>
      </c>
      <c r="BW42" s="58" t="s">
        <v>80</v>
      </c>
      <c r="BX42" s="57"/>
      <c r="BY42" s="57"/>
      <c r="BZ42" s="58">
        <f t="shared" si="52"/>
        <v>0</v>
      </c>
      <c r="CA42" s="76"/>
      <c r="CB42" s="77">
        <f t="shared" ref="CB42:CC42" si="85">C42+J42+Q42+X42+AE42+AL42+AS42+AZ42+BG42+BN42+BU42</f>
        <v>0</v>
      </c>
      <c r="CC42" s="78">
        <f t="shared" si="85"/>
        <v>0</v>
      </c>
      <c r="CD42" s="78" t="s">
        <v>29</v>
      </c>
      <c r="CE42" s="78">
        <f t="shared" ref="CE42:CG42" si="86">F42+M42+T42+AA42+AH42+AO42+AV42+BC42+BJ42+BQ42+BX42</f>
        <v>1400</v>
      </c>
      <c r="CF42" s="78">
        <f t="shared" si="86"/>
        <v>102</v>
      </c>
      <c r="CG42" s="78">
        <f t="shared" si="86"/>
        <v>47600</v>
      </c>
      <c r="CH42" s="76"/>
    </row>
    <row r="43">
      <c r="A43" s="55">
        <v>38.0</v>
      </c>
      <c r="B43" s="85" t="s">
        <v>84</v>
      </c>
      <c r="C43" s="57">
        <v>0.0</v>
      </c>
      <c r="D43" s="57">
        <v>0.0</v>
      </c>
      <c r="E43" s="57">
        <v>0.0</v>
      </c>
      <c r="F43" s="57">
        <v>0.0</v>
      </c>
      <c r="G43" s="57">
        <v>0.0</v>
      </c>
      <c r="H43" s="58">
        <f t="shared" si="3"/>
        <v>0</v>
      </c>
      <c r="I43" s="11"/>
      <c r="J43" s="62"/>
      <c r="K43" s="62"/>
      <c r="L43" s="62"/>
      <c r="M43" s="62"/>
      <c r="N43" s="62"/>
      <c r="O43" s="62">
        <f t="shared" si="4"/>
        <v>0</v>
      </c>
      <c r="P43" s="11"/>
      <c r="Q43" s="58"/>
      <c r="R43" s="58"/>
      <c r="S43" s="58"/>
      <c r="T43" s="58"/>
      <c r="U43" s="58"/>
      <c r="V43" s="58">
        <f t="shared" si="5"/>
        <v>0</v>
      </c>
      <c r="W43" s="11"/>
      <c r="X43" s="80">
        <v>0.0</v>
      </c>
      <c r="Y43" s="80">
        <v>0.0</v>
      </c>
      <c r="Z43" s="80">
        <v>0.0</v>
      </c>
      <c r="AA43" s="81">
        <v>800.0</v>
      </c>
      <c r="AB43" s="58"/>
      <c r="AC43" s="58">
        <f t="shared" si="6"/>
        <v>0</v>
      </c>
      <c r="AD43" s="11"/>
      <c r="AE43" s="58"/>
      <c r="AF43" s="58"/>
      <c r="AG43" s="58"/>
      <c r="AH43" s="58"/>
      <c r="AI43" s="58"/>
      <c r="AJ43" s="65">
        <f t="shared" si="7"/>
        <v>0</v>
      </c>
      <c r="AK43" s="11"/>
      <c r="AL43" s="58"/>
      <c r="AM43" s="58"/>
      <c r="AN43" s="57" t="s">
        <v>85</v>
      </c>
      <c r="AO43" s="57">
        <v>10.0</v>
      </c>
      <c r="AP43" s="57">
        <v>457.27</v>
      </c>
      <c r="AQ43" s="58">
        <f t="shared" si="8"/>
        <v>4572.7</v>
      </c>
      <c r="AR43" s="11"/>
      <c r="AS43" s="58"/>
      <c r="AT43" s="67"/>
      <c r="AU43" s="67"/>
      <c r="AV43" s="67"/>
      <c r="AW43" s="67"/>
      <c r="AX43" s="67">
        <f t="shared" si="87"/>
        <v>0</v>
      </c>
      <c r="AY43" s="11"/>
      <c r="AZ43" s="58"/>
      <c r="BA43" s="58"/>
      <c r="BB43" s="58"/>
      <c r="BC43" s="58"/>
      <c r="BD43" s="58"/>
      <c r="BE43" s="58">
        <f t="shared" si="10"/>
        <v>0</v>
      </c>
      <c r="BF43" s="5"/>
      <c r="BG43" s="69"/>
      <c r="BH43" s="69"/>
      <c r="BI43" s="69"/>
      <c r="BJ43" s="69"/>
      <c r="BK43" s="69"/>
      <c r="BL43" s="69">
        <f t="shared" si="11"/>
        <v>0</v>
      </c>
      <c r="BM43" s="5"/>
      <c r="BN43" s="86"/>
      <c r="BO43" s="87"/>
      <c r="BP43" s="87"/>
      <c r="BQ43" s="87"/>
      <c r="BR43" s="87"/>
      <c r="BS43" s="83">
        <v>0.0</v>
      </c>
      <c r="BT43" s="5"/>
      <c r="BU43" s="88">
        <v>0.0</v>
      </c>
      <c r="BV43" s="58">
        <v>0.0</v>
      </c>
      <c r="BW43" s="58">
        <v>0.0</v>
      </c>
      <c r="BX43" s="57"/>
      <c r="BY43" s="57"/>
      <c r="BZ43" s="58">
        <f t="shared" si="52"/>
        <v>0</v>
      </c>
      <c r="CA43" s="76"/>
      <c r="CB43" s="77">
        <f t="shared" ref="CB43:CC43" si="88">C43+J43+Q43+X43+AE43+AL43+AS43+AZ43+BG43+BN43+BU43</f>
        <v>0</v>
      </c>
      <c r="CC43" s="78">
        <f t="shared" si="88"/>
        <v>0</v>
      </c>
      <c r="CD43" s="78" t="s">
        <v>29</v>
      </c>
      <c r="CE43" s="78">
        <f t="shared" ref="CE43:CG43" si="89">F43+M43+T43+AA43+AH43+AO43+AV43+BC43+BJ43+BQ43+BX43</f>
        <v>810</v>
      </c>
      <c r="CF43" s="78">
        <f t="shared" si="89"/>
        <v>457.27</v>
      </c>
      <c r="CG43" s="78">
        <f t="shared" si="89"/>
        <v>4572.7</v>
      </c>
      <c r="CH43" s="76"/>
    </row>
    <row r="44">
      <c r="A44" s="55">
        <v>39.0</v>
      </c>
      <c r="B44" s="85" t="s">
        <v>86</v>
      </c>
      <c r="C44" s="57">
        <v>0.0</v>
      </c>
      <c r="D44" s="57">
        <v>0.0</v>
      </c>
      <c r="E44" s="57" t="s">
        <v>58</v>
      </c>
      <c r="F44" s="57">
        <v>500.0</v>
      </c>
      <c r="G44" s="57">
        <v>23.66</v>
      </c>
      <c r="H44" s="58">
        <f t="shared" si="3"/>
        <v>11830</v>
      </c>
      <c r="I44" s="11"/>
      <c r="J44" s="62"/>
      <c r="K44" s="62"/>
      <c r="L44" s="62"/>
      <c r="M44" s="62"/>
      <c r="N44" s="62"/>
      <c r="O44" s="62">
        <f t="shared" si="4"/>
        <v>0</v>
      </c>
      <c r="P44" s="11"/>
      <c r="Q44" s="58"/>
      <c r="R44" s="58"/>
      <c r="S44" s="58"/>
      <c r="T44" s="58"/>
      <c r="U44" s="58"/>
      <c r="V44" s="58">
        <f t="shared" si="5"/>
        <v>0</v>
      </c>
      <c r="W44" s="11"/>
      <c r="X44" s="80">
        <v>0.0</v>
      </c>
      <c r="Y44" s="80">
        <v>0.0</v>
      </c>
      <c r="Z44" s="80" t="s">
        <v>59</v>
      </c>
      <c r="AA44" s="81">
        <v>1000.0</v>
      </c>
      <c r="AB44" s="57">
        <v>23.66</v>
      </c>
      <c r="AC44" s="58">
        <f t="shared" si="6"/>
        <v>23660</v>
      </c>
      <c r="AD44" s="11"/>
      <c r="AE44" s="58"/>
      <c r="AF44" s="58"/>
      <c r="AG44" s="58"/>
      <c r="AH44" s="58"/>
      <c r="AI44" s="58"/>
      <c r="AJ44" s="65">
        <f t="shared" si="7"/>
        <v>0</v>
      </c>
      <c r="AK44" s="11"/>
      <c r="AL44" s="58"/>
      <c r="AM44" s="58"/>
      <c r="AN44" s="57" t="s">
        <v>58</v>
      </c>
      <c r="AO44" s="57">
        <v>200.0</v>
      </c>
      <c r="AP44" s="57">
        <v>23.66</v>
      </c>
      <c r="AQ44" s="58">
        <f t="shared" si="8"/>
        <v>4732</v>
      </c>
      <c r="AR44" s="11"/>
      <c r="AS44" s="58"/>
      <c r="AT44" s="67"/>
      <c r="AU44" s="67"/>
      <c r="AV44" s="67"/>
      <c r="AW44" s="67"/>
      <c r="AX44" s="67">
        <f t="shared" si="87"/>
        <v>0</v>
      </c>
      <c r="AY44" s="11"/>
      <c r="AZ44" s="58"/>
      <c r="BA44" s="58"/>
      <c r="BB44" s="58"/>
      <c r="BC44" s="58"/>
      <c r="BD44" s="58"/>
      <c r="BE44" s="58">
        <f t="shared" si="10"/>
        <v>0</v>
      </c>
      <c r="BF44" s="5"/>
      <c r="BG44" s="69"/>
      <c r="BH44" s="69"/>
      <c r="BI44" s="69"/>
      <c r="BJ44" s="69"/>
      <c r="BK44" s="69"/>
      <c r="BL44" s="69">
        <f t="shared" si="11"/>
        <v>0</v>
      </c>
      <c r="BM44" s="5"/>
      <c r="BN44" s="86"/>
      <c r="BO44" s="87"/>
      <c r="BP44" s="87"/>
      <c r="BQ44" s="87"/>
      <c r="BR44" s="87"/>
      <c r="BS44" s="83">
        <v>0.0</v>
      </c>
      <c r="BT44" s="5"/>
      <c r="BU44" s="88">
        <v>0.0</v>
      </c>
      <c r="BV44" s="58">
        <v>0.0</v>
      </c>
      <c r="BW44" s="58" t="s">
        <v>80</v>
      </c>
      <c r="BX44" s="57"/>
      <c r="BY44" s="57"/>
      <c r="BZ44" s="58">
        <f t="shared" si="52"/>
        <v>0</v>
      </c>
      <c r="CA44" s="76"/>
      <c r="CB44" s="77">
        <f t="shared" ref="CB44:CC44" si="90">C44+J44+Q44+X44+AE44+AL44+AS44+AZ44+BG44+BN44+BU44</f>
        <v>0</v>
      </c>
      <c r="CC44" s="78">
        <f t="shared" si="90"/>
        <v>0</v>
      </c>
      <c r="CD44" s="78" t="s">
        <v>29</v>
      </c>
      <c r="CE44" s="78">
        <f t="shared" ref="CE44:CG44" si="91">F44+M44+T44+AA44+AH44+AO44+AV44+BC44+BJ44+BQ44+BX44</f>
        <v>1700</v>
      </c>
      <c r="CF44" s="78">
        <f t="shared" si="91"/>
        <v>70.98</v>
      </c>
      <c r="CG44" s="78">
        <f t="shared" si="91"/>
        <v>40222</v>
      </c>
      <c r="CH44" s="76"/>
    </row>
    <row r="45">
      <c r="A45" s="55">
        <v>40.0</v>
      </c>
      <c r="B45" s="85" t="s">
        <v>87</v>
      </c>
      <c r="C45" s="57">
        <v>0.0</v>
      </c>
      <c r="D45" s="57">
        <v>0.0</v>
      </c>
      <c r="E45" s="57" t="s">
        <v>88</v>
      </c>
      <c r="F45" s="57">
        <v>0.0</v>
      </c>
      <c r="G45" s="57">
        <v>170.24</v>
      </c>
      <c r="H45" s="58">
        <f t="shared" si="3"/>
        <v>0</v>
      </c>
      <c r="I45" s="11"/>
      <c r="J45" s="62"/>
      <c r="K45" s="62"/>
      <c r="L45" s="62"/>
      <c r="M45" s="62"/>
      <c r="N45" s="62"/>
      <c r="O45" s="62">
        <f t="shared" si="4"/>
        <v>0</v>
      </c>
      <c r="P45" s="11"/>
      <c r="Q45" s="58"/>
      <c r="R45" s="58"/>
      <c r="S45" s="58"/>
      <c r="T45" s="58"/>
      <c r="U45" s="58"/>
      <c r="V45" s="58">
        <f t="shared" si="5"/>
        <v>0</v>
      </c>
      <c r="W45" s="11"/>
      <c r="X45" s="80">
        <v>0.0</v>
      </c>
      <c r="Y45" s="80">
        <v>0.0</v>
      </c>
      <c r="Z45" s="80" t="s">
        <v>64</v>
      </c>
      <c r="AA45" s="81">
        <v>1000.0</v>
      </c>
      <c r="AB45" s="57">
        <v>43.59</v>
      </c>
      <c r="AC45" s="58">
        <f t="shared" si="6"/>
        <v>43590</v>
      </c>
      <c r="AD45" s="11"/>
      <c r="AE45" s="58"/>
      <c r="AF45" s="58"/>
      <c r="AG45" s="58"/>
      <c r="AH45" s="58"/>
      <c r="AI45" s="58"/>
      <c r="AJ45" s="65">
        <f t="shared" si="7"/>
        <v>0</v>
      </c>
      <c r="AK45" s="11"/>
      <c r="AL45" s="58"/>
      <c r="AM45" s="58"/>
      <c r="AN45" s="57" t="s">
        <v>88</v>
      </c>
      <c r="AO45" s="57">
        <v>10.0</v>
      </c>
      <c r="AP45" s="57">
        <v>170.24</v>
      </c>
      <c r="AQ45" s="58">
        <f t="shared" si="8"/>
        <v>1702.4</v>
      </c>
      <c r="AR45" s="11"/>
      <c r="AS45" s="58"/>
      <c r="AT45" s="67"/>
      <c r="AU45" s="67"/>
      <c r="AV45" s="67"/>
      <c r="AW45" s="67"/>
      <c r="AX45" s="67">
        <f t="shared" si="87"/>
        <v>0</v>
      </c>
      <c r="AY45" s="11"/>
      <c r="AZ45" s="58"/>
      <c r="BA45" s="58"/>
      <c r="BB45" s="58"/>
      <c r="BC45" s="58"/>
      <c r="BD45" s="58"/>
      <c r="BE45" s="58">
        <f t="shared" si="10"/>
        <v>0</v>
      </c>
      <c r="BF45" s="5"/>
      <c r="BG45" s="69"/>
      <c r="BH45" s="69"/>
      <c r="BI45" s="69"/>
      <c r="BJ45" s="69"/>
      <c r="BK45" s="69"/>
      <c r="BL45" s="69">
        <f t="shared" si="11"/>
        <v>0</v>
      </c>
      <c r="BM45" s="5"/>
      <c r="BN45" s="86"/>
      <c r="BO45" s="87"/>
      <c r="BP45" s="87"/>
      <c r="BQ45" s="87"/>
      <c r="BR45" s="87"/>
      <c r="BS45" s="83">
        <v>0.0</v>
      </c>
      <c r="BT45" s="5"/>
      <c r="BU45" s="88">
        <v>0.0</v>
      </c>
      <c r="BV45" s="58">
        <v>0.0</v>
      </c>
      <c r="BW45" s="58" t="s">
        <v>88</v>
      </c>
      <c r="BX45" s="57"/>
      <c r="BY45" s="57"/>
      <c r="BZ45" s="58">
        <f t="shared" si="52"/>
        <v>0</v>
      </c>
      <c r="CA45" s="76"/>
      <c r="CB45" s="77">
        <f t="shared" ref="CB45:CC45" si="92">C45+J45+Q45+X45+AE45+AL45+AS45+AZ45+BG45+BN45+BU45</f>
        <v>0</v>
      </c>
      <c r="CC45" s="78">
        <f t="shared" si="92"/>
        <v>0</v>
      </c>
      <c r="CD45" s="78" t="s">
        <v>29</v>
      </c>
      <c r="CE45" s="78">
        <f t="shared" ref="CE45:CG45" si="93">F45+M45+T45+AA45+AH45+AO45+AV45+BC45+BJ45+BQ45+BX45</f>
        <v>1010</v>
      </c>
      <c r="CF45" s="78">
        <f t="shared" si="93"/>
        <v>384.07</v>
      </c>
      <c r="CG45" s="78">
        <f t="shared" si="93"/>
        <v>45292.4</v>
      </c>
      <c r="CH45" s="76"/>
    </row>
    <row r="46">
      <c r="A46" s="55">
        <v>41.0</v>
      </c>
      <c r="B46" s="85" t="s">
        <v>89</v>
      </c>
      <c r="C46" s="57">
        <v>0.0</v>
      </c>
      <c r="D46" s="57">
        <v>0.0</v>
      </c>
      <c r="E46" s="57" t="s">
        <v>63</v>
      </c>
      <c r="F46" s="57">
        <v>0.0</v>
      </c>
      <c r="G46" s="57">
        <v>57.26</v>
      </c>
      <c r="H46" s="58">
        <f t="shared" si="3"/>
        <v>0</v>
      </c>
      <c r="I46" s="11"/>
      <c r="J46" s="62"/>
      <c r="K46" s="62"/>
      <c r="L46" s="62"/>
      <c r="M46" s="62"/>
      <c r="N46" s="62"/>
      <c r="O46" s="62">
        <f t="shared" si="4"/>
        <v>0</v>
      </c>
      <c r="P46" s="11"/>
      <c r="Q46" s="58"/>
      <c r="R46" s="58"/>
      <c r="S46" s="58"/>
      <c r="T46" s="58"/>
      <c r="U46" s="58"/>
      <c r="V46" s="58">
        <f t="shared" si="5"/>
        <v>0</v>
      </c>
      <c r="W46" s="11"/>
      <c r="X46" s="80">
        <v>0.0</v>
      </c>
      <c r="Y46" s="80">
        <v>0.0</v>
      </c>
      <c r="Z46" s="80" t="s">
        <v>64</v>
      </c>
      <c r="AA46" s="81">
        <v>1000.0</v>
      </c>
      <c r="AB46" s="57">
        <v>57.26</v>
      </c>
      <c r="AC46" s="58">
        <f t="shared" si="6"/>
        <v>57260</v>
      </c>
      <c r="AD46" s="11"/>
      <c r="AE46" s="58"/>
      <c r="AF46" s="58"/>
      <c r="AG46" s="58"/>
      <c r="AH46" s="58"/>
      <c r="AI46" s="58"/>
      <c r="AJ46" s="65">
        <f t="shared" si="7"/>
        <v>0</v>
      </c>
      <c r="AK46" s="11"/>
      <c r="AL46" s="58"/>
      <c r="AM46" s="58"/>
      <c r="AN46" s="57" t="s">
        <v>63</v>
      </c>
      <c r="AO46" s="57">
        <v>10.0</v>
      </c>
      <c r="AP46" s="57">
        <v>57.26</v>
      </c>
      <c r="AQ46" s="58">
        <f t="shared" si="8"/>
        <v>572.6</v>
      </c>
      <c r="AR46" s="11"/>
      <c r="AS46" s="58"/>
      <c r="AT46" s="67"/>
      <c r="AU46" s="67"/>
      <c r="AV46" s="67"/>
      <c r="AW46" s="67"/>
      <c r="AX46" s="67">
        <f t="shared" si="87"/>
        <v>0</v>
      </c>
      <c r="AY46" s="11"/>
      <c r="AZ46" s="58"/>
      <c r="BA46" s="58"/>
      <c r="BB46" s="57" t="s">
        <v>68</v>
      </c>
      <c r="BC46" s="57">
        <v>1000.0</v>
      </c>
      <c r="BD46" s="57">
        <v>57.26</v>
      </c>
      <c r="BE46" s="58">
        <f t="shared" si="10"/>
        <v>57260</v>
      </c>
      <c r="BF46" s="5"/>
      <c r="BG46" s="69"/>
      <c r="BH46" s="69"/>
      <c r="BI46" s="69"/>
      <c r="BJ46" s="69"/>
      <c r="BK46" s="69"/>
      <c r="BL46" s="69">
        <f t="shared" si="11"/>
        <v>0</v>
      </c>
      <c r="BM46" s="5"/>
      <c r="BN46" s="86"/>
      <c r="BO46" s="87"/>
      <c r="BP46" s="87"/>
      <c r="BQ46" s="87"/>
      <c r="BR46" s="87"/>
      <c r="BS46" s="83">
        <v>0.0</v>
      </c>
      <c r="BT46" s="5"/>
      <c r="BU46" s="88">
        <v>0.0</v>
      </c>
      <c r="BV46" s="58">
        <v>0.0</v>
      </c>
      <c r="BW46" s="58" t="s">
        <v>63</v>
      </c>
      <c r="BX46" s="57"/>
      <c r="BY46" s="57"/>
      <c r="BZ46" s="58">
        <f t="shared" si="52"/>
        <v>0</v>
      </c>
      <c r="CA46" s="76"/>
      <c r="CB46" s="77">
        <f t="shared" ref="CB46:CC46" si="94">C46+J46+Q46+X46+AE46+AL46+AS46+AZ46+BG46+BN46+BU46</f>
        <v>0</v>
      </c>
      <c r="CC46" s="78">
        <f t="shared" si="94"/>
        <v>0</v>
      </c>
      <c r="CD46" s="78" t="s">
        <v>29</v>
      </c>
      <c r="CE46" s="78">
        <f t="shared" ref="CE46:CG46" si="95">F46+M46+T46+AA46+AH46+AO46+AV46+BC46+BJ46+BQ46+BX46</f>
        <v>2010</v>
      </c>
      <c r="CF46" s="78">
        <f t="shared" si="95"/>
        <v>229.04</v>
      </c>
      <c r="CG46" s="78">
        <f t="shared" si="95"/>
        <v>115092.6</v>
      </c>
      <c r="CH46" s="76"/>
    </row>
    <row r="47">
      <c r="A47" s="55">
        <v>42.0</v>
      </c>
      <c r="B47" s="56" t="s">
        <v>90</v>
      </c>
      <c r="C47" s="57">
        <v>100.0</v>
      </c>
      <c r="D47" s="57">
        <v>60.0</v>
      </c>
      <c r="E47" s="57" t="s">
        <v>63</v>
      </c>
      <c r="F47" s="57">
        <v>150.0</v>
      </c>
      <c r="G47" s="57">
        <v>52.67</v>
      </c>
      <c r="H47" s="58">
        <f t="shared" si="3"/>
        <v>7900.5</v>
      </c>
      <c r="I47" s="11"/>
      <c r="J47" s="59">
        <v>100.0</v>
      </c>
      <c r="K47" s="59">
        <v>0.0</v>
      </c>
      <c r="L47" s="62"/>
      <c r="M47" s="62"/>
      <c r="N47" s="62"/>
      <c r="O47" s="62">
        <f t="shared" si="4"/>
        <v>0</v>
      </c>
      <c r="P47" s="11"/>
      <c r="Q47" s="57">
        <v>100.0</v>
      </c>
      <c r="R47" s="57">
        <v>0.0</v>
      </c>
      <c r="S47" s="57" t="s">
        <v>82</v>
      </c>
      <c r="T47" s="57">
        <v>100.0</v>
      </c>
      <c r="U47" s="57">
        <v>59.7</v>
      </c>
      <c r="V47" s="58">
        <f t="shared" si="5"/>
        <v>5970</v>
      </c>
      <c r="W47" s="11"/>
      <c r="X47" s="80">
        <v>60.0</v>
      </c>
      <c r="Y47" s="81">
        <v>40.0</v>
      </c>
      <c r="Z47" s="81" t="s">
        <v>64</v>
      </c>
      <c r="AA47" s="81">
        <v>1500.0</v>
      </c>
      <c r="AB47" s="57">
        <v>52.67</v>
      </c>
      <c r="AC47" s="58">
        <f t="shared" si="6"/>
        <v>79005</v>
      </c>
      <c r="AD47" s="11"/>
      <c r="AE47" s="57">
        <v>100.0</v>
      </c>
      <c r="AF47" s="57">
        <v>0.0</v>
      </c>
      <c r="AG47" s="57" t="s">
        <v>82</v>
      </c>
      <c r="AH47" s="57">
        <v>100.0</v>
      </c>
      <c r="AI47" s="57">
        <v>59.7</v>
      </c>
      <c r="AJ47" s="65">
        <f t="shared" si="7"/>
        <v>5970</v>
      </c>
      <c r="AK47" s="11"/>
      <c r="AL47" s="57">
        <v>50.0</v>
      </c>
      <c r="AM47" s="57">
        <v>50.0</v>
      </c>
      <c r="AN47" s="57" t="s">
        <v>63</v>
      </c>
      <c r="AO47" s="57">
        <v>400.0</v>
      </c>
      <c r="AP47" s="57">
        <v>52.67</v>
      </c>
      <c r="AQ47" s="58">
        <f t="shared" si="8"/>
        <v>21068</v>
      </c>
      <c r="AR47" s="11"/>
      <c r="AS47" s="57">
        <v>100.0</v>
      </c>
      <c r="AT47" s="66">
        <v>50.0</v>
      </c>
      <c r="AU47" s="66"/>
      <c r="AV47" s="66"/>
      <c r="AW47" s="66"/>
      <c r="AX47" s="67"/>
      <c r="AY47" s="11"/>
      <c r="AZ47" s="57">
        <v>100.0</v>
      </c>
      <c r="BA47" s="57">
        <v>0.0</v>
      </c>
      <c r="BB47" s="57" t="s">
        <v>82</v>
      </c>
      <c r="BC47" s="57">
        <v>400.0</v>
      </c>
      <c r="BD47" s="57">
        <v>59.7</v>
      </c>
      <c r="BE47" s="58">
        <f t="shared" si="10"/>
        <v>23880</v>
      </c>
      <c r="BF47" s="5"/>
      <c r="BG47" s="68">
        <v>100.0</v>
      </c>
      <c r="BH47" s="68"/>
      <c r="BI47" s="68" t="s">
        <v>63</v>
      </c>
      <c r="BJ47" s="68">
        <v>100.0</v>
      </c>
      <c r="BK47" s="68">
        <v>59.7</v>
      </c>
      <c r="BL47" s="69">
        <f t="shared" si="11"/>
        <v>5970</v>
      </c>
      <c r="BM47" s="5"/>
      <c r="BN47" s="82">
        <v>0.0</v>
      </c>
      <c r="BO47" s="83">
        <v>100.0</v>
      </c>
      <c r="BP47" s="83" t="s">
        <v>68</v>
      </c>
      <c r="BQ47" s="83">
        <v>100.0</v>
      </c>
      <c r="BR47" s="83">
        <v>59.7</v>
      </c>
      <c r="BS47" s="83">
        <v>5970.0</v>
      </c>
      <c r="BT47" s="5"/>
      <c r="BU47" s="84">
        <v>200.0</v>
      </c>
      <c r="BV47" s="57">
        <v>0.0</v>
      </c>
      <c r="BW47" s="58" t="s">
        <v>63</v>
      </c>
      <c r="BX47" s="57">
        <v>250.0</v>
      </c>
      <c r="BY47" s="57">
        <v>52.67</v>
      </c>
      <c r="BZ47" s="58">
        <f t="shared" si="52"/>
        <v>13167.5</v>
      </c>
      <c r="CA47" s="76"/>
      <c r="CB47" s="77">
        <f t="shared" ref="CB47:CC47" si="96">C47+J47+Q47+X47+AE47+AL47+AS47+AZ47+BG47+BN47+BU47</f>
        <v>1010</v>
      </c>
      <c r="CC47" s="78">
        <f t="shared" si="96"/>
        <v>300</v>
      </c>
      <c r="CD47" s="78" t="s">
        <v>29</v>
      </c>
      <c r="CE47" s="78">
        <f t="shared" ref="CE47:CG47" si="97">F47+M47+T47+AA47+AH47+AO47+AV47+BC47+BJ47+BQ47+BX47</f>
        <v>3100</v>
      </c>
      <c r="CF47" s="78">
        <f t="shared" si="97"/>
        <v>509.18</v>
      </c>
      <c r="CG47" s="78">
        <f t="shared" si="97"/>
        <v>168901</v>
      </c>
      <c r="CH47" s="76"/>
    </row>
    <row r="48">
      <c r="A48" s="55">
        <v>43.0</v>
      </c>
      <c r="B48" s="85" t="s">
        <v>91</v>
      </c>
      <c r="C48" s="57">
        <v>0.0</v>
      </c>
      <c r="D48" s="57">
        <v>0.0</v>
      </c>
      <c r="E48" s="57" t="s">
        <v>63</v>
      </c>
      <c r="F48" s="57">
        <v>0.0</v>
      </c>
      <c r="G48" s="57">
        <v>52.67</v>
      </c>
      <c r="H48" s="58">
        <f t="shared" si="3"/>
        <v>0</v>
      </c>
      <c r="I48" s="11"/>
      <c r="J48" s="62"/>
      <c r="K48" s="62"/>
      <c r="L48" s="62"/>
      <c r="M48" s="62"/>
      <c r="N48" s="62"/>
      <c r="O48" s="62">
        <f t="shared" si="4"/>
        <v>0</v>
      </c>
      <c r="P48" s="11"/>
      <c r="Q48" s="58"/>
      <c r="R48" s="58"/>
      <c r="S48" s="58"/>
      <c r="T48" s="58"/>
      <c r="U48" s="58"/>
      <c r="V48" s="58">
        <f t="shared" si="5"/>
        <v>0</v>
      </c>
      <c r="W48" s="11"/>
      <c r="X48" s="80">
        <v>0.0</v>
      </c>
      <c r="Y48" s="80">
        <v>0.0</v>
      </c>
      <c r="Z48" s="80" t="s">
        <v>64</v>
      </c>
      <c r="AA48" s="81">
        <v>1000.0</v>
      </c>
      <c r="AB48" s="57">
        <v>81.41</v>
      </c>
      <c r="AC48" s="58">
        <f t="shared" si="6"/>
        <v>81410</v>
      </c>
      <c r="AD48" s="11"/>
      <c r="AE48" s="58"/>
      <c r="AF48" s="58"/>
      <c r="AG48" s="58"/>
      <c r="AH48" s="58"/>
      <c r="AI48" s="58"/>
      <c r="AJ48" s="65">
        <f t="shared" si="7"/>
        <v>0</v>
      </c>
      <c r="AK48" s="11"/>
      <c r="AL48" s="58"/>
      <c r="AM48" s="58"/>
      <c r="AN48" s="57" t="s">
        <v>63</v>
      </c>
      <c r="AO48" s="57">
        <v>400.0</v>
      </c>
      <c r="AP48" s="57">
        <v>81.41</v>
      </c>
      <c r="AQ48" s="58">
        <f t="shared" si="8"/>
        <v>32564</v>
      </c>
      <c r="AR48" s="11"/>
      <c r="AS48" s="58"/>
      <c r="AT48" s="67"/>
      <c r="AU48" s="67"/>
      <c r="AV48" s="67"/>
      <c r="AW48" s="67"/>
      <c r="AX48" s="67">
        <f>(MULTIPLY(AV48,AW48))</f>
        <v>0</v>
      </c>
      <c r="AY48" s="11"/>
      <c r="AZ48" s="58"/>
      <c r="BA48" s="58"/>
      <c r="BB48" s="58"/>
      <c r="BC48" s="58"/>
      <c r="BD48" s="58"/>
      <c r="BE48" s="58">
        <f t="shared" si="10"/>
        <v>0</v>
      </c>
      <c r="BF48" s="5"/>
      <c r="BG48" s="69"/>
      <c r="BH48" s="69"/>
      <c r="BI48" s="69"/>
      <c r="BJ48" s="69"/>
      <c r="BK48" s="69"/>
      <c r="BL48" s="69">
        <f t="shared" si="11"/>
        <v>0</v>
      </c>
      <c r="BM48" s="5"/>
      <c r="BN48" s="86"/>
      <c r="BO48" s="87"/>
      <c r="BP48" s="87"/>
      <c r="BQ48" s="87"/>
      <c r="BR48" s="87"/>
      <c r="BS48" s="83">
        <v>0.0</v>
      </c>
      <c r="BT48" s="5"/>
      <c r="BU48" s="88">
        <v>0.0</v>
      </c>
      <c r="BV48" s="58">
        <v>0.0</v>
      </c>
      <c r="BW48" s="58" t="s">
        <v>63</v>
      </c>
      <c r="BX48" s="57"/>
      <c r="BY48" s="57"/>
      <c r="BZ48" s="58">
        <f t="shared" si="52"/>
        <v>0</v>
      </c>
      <c r="CA48" s="76"/>
      <c r="CB48" s="77">
        <f t="shared" ref="CB48:CC48" si="98">C48+J48+Q48+X48+AE48+AL48+AS48+AZ48+BG48+BN48+BU48</f>
        <v>0</v>
      </c>
      <c r="CC48" s="78">
        <f t="shared" si="98"/>
        <v>0</v>
      </c>
      <c r="CD48" s="78" t="s">
        <v>29</v>
      </c>
      <c r="CE48" s="78">
        <f t="shared" ref="CE48:CG48" si="99">F48+M48+T48+AA48+AH48+AO48+AV48+BC48+BJ48+BQ48+BX48</f>
        <v>1400</v>
      </c>
      <c r="CF48" s="78">
        <f t="shared" si="99"/>
        <v>215.49</v>
      </c>
      <c r="CG48" s="78">
        <f t="shared" si="99"/>
        <v>113974</v>
      </c>
      <c r="CH48" s="76"/>
    </row>
    <row r="49">
      <c r="A49" s="55">
        <v>44.0</v>
      </c>
      <c r="B49" s="56" t="s">
        <v>92</v>
      </c>
      <c r="C49" s="57">
        <v>300.0</v>
      </c>
      <c r="D49" s="57">
        <v>150.0</v>
      </c>
      <c r="E49" s="57" t="s">
        <v>63</v>
      </c>
      <c r="F49" s="57">
        <v>600.0</v>
      </c>
      <c r="G49" s="57">
        <v>44.35</v>
      </c>
      <c r="H49" s="58">
        <f t="shared" si="3"/>
        <v>26610</v>
      </c>
      <c r="I49" s="11"/>
      <c r="J49" s="59">
        <v>300.0</v>
      </c>
      <c r="K49" s="59">
        <v>0.0</v>
      </c>
      <c r="L49" s="62"/>
      <c r="M49" s="62"/>
      <c r="N49" s="62"/>
      <c r="O49" s="62">
        <f t="shared" si="4"/>
        <v>0</v>
      </c>
      <c r="P49" s="11"/>
      <c r="Q49" s="57">
        <v>300.0</v>
      </c>
      <c r="R49" s="57">
        <v>0.0</v>
      </c>
      <c r="S49" s="57" t="s">
        <v>93</v>
      </c>
      <c r="T49" s="57">
        <v>400.0</v>
      </c>
      <c r="U49" s="57">
        <v>32.5</v>
      </c>
      <c r="V49" s="58">
        <f t="shared" si="5"/>
        <v>13000</v>
      </c>
      <c r="W49" s="11"/>
      <c r="X49" s="80">
        <v>300.0</v>
      </c>
      <c r="Y49" s="80">
        <v>0.0</v>
      </c>
      <c r="Z49" s="81" t="s">
        <v>64</v>
      </c>
      <c r="AA49" s="81">
        <v>1200.0</v>
      </c>
      <c r="AB49" s="57">
        <v>44.35</v>
      </c>
      <c r="AC49" s="58">
        <f t="shared" si="6"/>
        <v>53220</v>
      </c>
      <c r="AD49" s="11"/>
      <c r="AE49" s="57">
        <v>220.0</v>
      </c>
      <c r="AF49" s="57">
        <v>80.0</v>
      </c>
      <c r="AG49" s="57" t="s">
        <v>93</v>
      </c>
      <c r="AH49" s="57">
        <v>300.0</v>
      </c>
      <c r="AI49" s="57">
        <v>32.5</v>
      </c>
      <c r="AJ49" s="65">
        <f t="shared" si="7"/>
        <v>9750</v>
      </c>
      <c r="AK49" s="11"/>
      <c r="AL49" s="57">
        <v>300.0</v>
      </c>
      <c r="AM49" s="57">
        <v>0.0</v>
      </c>
      <c r="AN49" s="57" t="s">
        <v>63</v>
      </c>
      <c r="AO49" s="57">
        <v>1600.0</v>
      </c>
      <c r="AP49" s="57">
        <v>44.35</v>
      </c>
      <c r="AQ49" s="58">
        <f t="shared" si="8"/>
        <v>70960</v>
      </c>
      <c r="AR49" s="11"/>
      <c r="AS49" s="57">
        <v>220.0</v>
      </c>
      <c r="AT49" s="66">
        <v>0.0</v>
      </c>
      <c r="AU49" s="66"/>
      <c r="AV49" s="66"/>
      <c r="AW49" s="66"/>
      <c r="AX49" s="67"/>
      <c r="AY49" s="11"/>
      <c r="AZ49" s="57">
        <v>300.0</v>
      </c>
      <c r="BA49" s="57">
        <v>0.0</v>
      </c>
      <c r="BB49" s="57" t="s">
        <v>93</v>
      </c>
      <c r="BC49" s="57">
        <v>1200.0</v>
      </c>
      <c r="BD49" s="57">
        <v>32.5</v>
      </c>
      <c r="BE49" s="58">
        <f t="shared" si="10"/>
        <v>39000</v>
      </c>
      <c r="BF49" s="5"/>
      <c r="BG49" s="68">
        <v>150.0</v>
      </c>
      <c r="BH49" s="68">
        <v>150.0</v>
      </c>
      <c r="BI49" s="68" t="s">
        <v>63</v>
      </c>
      <c r="BJ49" s="68">
        <v>300.0</v>
      </c>
      <c r="BK49" s="68">
        <v>32.4</v>
      </c>
      <c r="BL49" s="69">
        <f t="shared" si="11"/>
        <v>9720</v>
      </c>
      <c r="BM49" s="5"/>
      <c r="BN49" s="82">
        <v>300.0</v>
      </c>
      <c r="BO49" s="80">
        <v>0.0</v>
      </c>
      <c r="BP49" s="83" t="s">
        <v>94</v>
      </c>
      <c r="BQ49" s="83">
        <v>300.0</v>
      </c>
      <c r="BR49" s="83">
        <v>32.4</v>
      </c>
      <c r="BS49" s="83">
        <v>9720.0</v>
      </c>
      <c r="BT49" s="5"/>
      <c r="BU49" s="84">
        <v>450.0</v>
      </c>
      <c r="BV49" s="57">
        <v>0.0</v>
      </c>
      <c r="BW49" s="58" t="s">
        <v>63</v>
      </c>
      <c r="BX49" s="57">
        <v>200.0</v>
      </c>
      <c r="BY49" s="57">
        <v>44.35</v>
      </c>
      <c r="BZ49" s="58">
        <f t="shared" si="52"/>
        <v>8870</v>
      </c>
      <c r="CA49" s="76"/>
      <c r="CB49" s="77">
        <f t="shared" ref="CB49:CC49" si="100">C49+J49+Q49+X49+AE49+AL49+AS49+AZ49+BG49+BN49+BU49</f>
        <v>3140</v>
      </c>
      <c r="CC49" s="78">
        <f t="shared" si="100"/>
        <v>380</v>
      </c>
      <c r="CD49" s="78" t="s">
        <v>29</v>
      </c>
      <c r="CE49" s="78">
        <f t="shared" ref="CE49:CG49" si="101">F49+M49+T49+AA49+AH49+AO49+AV49+BC49+BJ49+BQ49+BX49</f>
        <v>6100</v>
      </c>
      <c r="CF49" s="78">
        <f t="shared" si="101"/>
        <v>339.7</v>
      </c>
      <c r="CG49" s="78">
        <f t="shared" si="101"/>
        <v>240850</v>
      </c>
      <c r="CH49" s="76"/>
    </row>
    <row r="50">
      <c r="A50" s="55">
        <v>45.0</v>
      </c>
      <c r="B50" s="85" t="s">
        <v>95</v>
      </c>
      <c r="C50" s="57">
        <v>0.0</v>
      </c>
      <c r="D50" s="57">
        <v>0.0</v>
      </c>
      <c r="E50" s="57" t="s">
        <v>88</v>
      </c>
      <c r="F50" s="57">
        <v>0.0</v>
      </c>
      <c r="G50" s="57">
        <v>300.8</v>
      </c>
      <c r="H50" s="58">
        <f t="shared" si="3"/>
        <v>0</v>
      </c>
      <c r="I50" s="11"/>
      <c r="J50" s="62"/>
      <c r="K50" s="62"/>
      <c r="L50" s="62"/>
      <c r="M50" s="62"/>
      <c r="N50" s="62"/>
      <c r="O50" s="62">
        <f t="shared" si="4"/>
        <v>0</v>
      </c>
      <c r="P50" s="11"/>
      <c r="Q50" s="58"/>
      <c r="R50" s="58"/>
      <c r="S50" s="58"/>
      <c r="T50" s="58"/>
      <c r="U50" s="58"/>
      <c r="V50" s="58">
        <f t="shared" si="5"/>
        <v>0</v>
      </c>
      <c r="W50" s="11"/>
      <c r="X50" s="80">
        <v>0.0</v>
      </c>
      <c r="Y50" s="80">
        <v>0.0</v>
      </c>
      <c r="Z50" s="80">
        <v>0.0</v>
      </c>
      <c r="AA50" s="81">
        <v>2000.0</v>
      </c>
      <c r="AB50" s="58"/>
      <c r="AC50" s="58">
        <f t="shared" si="6"/>
        <v>0</v>
      </c>
      <c r="AD50" s="11"/>
      <c r="AE50" s="58"/>
      <c r="AF50" s="58"/>
      <c r="AG50" s="58"/>
      <c r="AH50" s="58"/>
      <c r="AI50" s="58"/>
      <c r="AJ50" s="65">
        <f t="shared" si="7"/>
        <v>0</v>
      </c>
      <c r="AK50" s="11"/>
      <c r="AL50" s="58"/>
      <c r="AM50" s="58"/>
      <c r="AN50" s="57"/>
      <c r="AO50" s="57"/>
      <c r="AP50" s="58"/>
      <c r="AQ50" s="58">
        <f t="shared" si="8"/>
        <v>0</v>
      </c>
      <c r="AR50" s="11"/>
      <c r="AS50" s="58"/>
      <c r="AT50" s="67"/>
      <c r="AU50" s="67"/>
      <c r="AV50" s="67"/>
      <c r="AW50" s="67"/>
      <c r="AX50" s="67">
        <f t="shared" ref="AX50:AX61" si="104">(MULTIPLY(AV50,AW50))</f>
        <v>0</v>
      </c>
      <c r="AY50" s="11"/>
      <c r="AZ50" s="58"/>
      <c r="BA50" s="58"/>
      <c r="BB50" s="58"/>
      <c r="BC50" s="58"/>
      <c r="BD50" s="58"/>
      <c r="BE50" s="58">
        <f t="shared" si="10"/>
        <v>0</v>
      </c>
      <c r="BF50" s="5"/>
      <c r="BG50" s="69"/>
      <c r="BH50" s="69"/>
      <c r="BI50" s="69"/>
      <c r="BJ50" s="69"/>
      <c r="BK50" s="69"/>
      <c r="BL50" s="69">
        <f t="shared" si="11"/>
        <v>0</v>
      </c>
      <c r="BM50" s="5"/>
      <c r="BN50" s="86"/>
      <c r="BO50" s="87"/>
      <c r="BP50" s="87"/>
      <c r="BQ50" s="87"/>
      <c r="BR50" s="87"/>
      <c r="BS50" s="83">
        <v>0.0</v>
      </c>
      <c r="BT50" s="5"/>
      <c r="BU50" s="88">
        <v>0.0</v>
      </c>
      <c r="BV50" s="58">
        <v>0.0</v>
      </c>
      <c r="BW50" s="58">
        <v>0.0</v>
      </c>
      <c r="BX50" s="57"/>
      <c r="BY50" s="57"/>
      <c r="BZ50" s="58">
        <f t="shared" si="52"/>
        <v>0</v>
      </c>
      <c r="CA50" s="76"/>
      <c r="CB50" s="77">
        <f t="shared" ref="CB50:CC50" si="102">C50+J50+Q50+X50+AE50+AL50+AS50+AZ50+BG50+BN50+BU50</f>
        <v>0</v>
      </c>
      <c r="CC50" s="78">
        <f t="shared" si="102"/>
        <v>0</v>
      </c>
      <c r="CD50" s="78" t="s">
        <v>29</v>
      </c>
      <c r="CE50" s="78">
        <f t="shared" ref="CE50:CG50" si="103">F50+M50+T50+AA50+AH50+AO50+AV50+BC50+BJ50+BQ50+BX50</f>
        <v>2000</v>
      </c>
      <c r="CF50" s="78">
        <f t="shared" si="103"/>
        <v>300.8</v>
      </c>
      <c r="CG50" s="78">
        <f t="shared" si="103"/>
        <v>0</v>
      </c>
      <c r="CH50" s="76"/>
    </row>
    <row r="51">
      <c r="A51" s="55">
        <v>46.0</v>
      </c>
      <c r="B51" s="85" t="s">
        <v>96</v>
      </c>
      <c r="C51" s="57">
        <v>0.0</v>
      </c>
      <c r="D51" s="57">
        <v>0.0</v>
      </c>
      <c r="E51" s="57" t="s">
        <v>63</v>
      </c>
      <c r="F51" s="57">
        <v>0.0</v>
      </c>
      <c r="G51" s="57">
        <v>150.0</v>
      </c>
      <c r="H51" s="58">
        <f t="shared" si="3"/>
        <v>0</v>
      </c>
      <c r="I51" s="11"/>
      <c r="J51" s="62"/>
      <c r="K51" s="62"/>
      <c r="L51" s="60" t="s">
        <v>71</v>
      </c>
      <c r="M51" s="59">
        <v>1000.0</v>
      </c>
      <c r="N51" s="59">
        <v>0.0</v>
      </c>
      <c r="O51" s="62">
        <f t="shared" si="4"/>
        <v>0</v>
      </c>
      <c r="P51" s="11"/>
      <c r="Q51" s="58"/>
      <c r="R51" s="58"/>
      <c r="S51" s="58"/>
      <c r="T51" s="58"/>
      <c r="U51" s="58"/>
      <c r="V51" s="58">
        <f t="shared" si="5"/>
        <v>0</v>
      </c>
      <c r="W51" s="11"/>
      <c r="X51" s="80">
        <v>0.0</v>
      </c>
      <c r="Y51" s="80">
        <v>0.0</v>
      </c>
      <c r="Z51" s="80">
        <v>0.0</v>
      </c>
      <c r="AA51" s="81">
        <v>2000.0</v>
      </c>
      <c r="AB51" s="58"/>
      <c r="AC51" s="58">
        <f t="shared" si="6"/>
        <v>0</v>
      </c>
      <c r="AD51" s="11"/>
      <c r="AE51" s="58"/>
      <c r="AF51" s="58"/>
      <c r="AG51" s="58"/>
      <c r="AH51" s="58"/>
      <c r="AI51" s="58"/>
      <c r="AJ51" s="65">
        <f t="shared" si="7"/>
        <v>0</v>
      </c>
      <c r="AK51" s="11"/>
      <c r="AL51" s="58"/>
      <c r="AM51" s="58"/>
      <c r="AN51" s="57"/>
      <c r="AO51" s="57"/>
      <c r="AP51" s="57"/>
      <c r="AQ51" s="58">
        <f t="shared" si="8"/>
        <v>0</v>
      </c>
      <c r="AR51" s="11"/>
      <c r="AS51" s="58"/>
      <c r="AT51" s="67"/>
      <c r="AU51" s="67"/>
      <c r="AV51" s="67"/>
      <c r="AW51" s="67"/>
      <c r="AX51" s="67">
        <f t="shared" si="104"/>
        <v>0</v>
      </c>
      <c r="AY51" s="11"/>
      <c r="AZ51" s="58"/>
      <c r="BA51" s="58"/>
      <c r="BB51" s="57" t="s">
        <v>82</v>
      </c>
      <c r="BC51" s="57">
        <v>1000.0</v>
      </c>
      <c r="BD51" s="58"/>
      <c r="BE51" s="58">
        <f t="shared" si="10"/>
        <v>0</v>
      </c>
      <c r="BF51" s="5"/>
      <c r="BG51" s="69"/>
      <c r="BH51" s="69"/>
      <c r="BI51" s="69"/>
      <c r="BJ51" s="69"/>
      <c r="BK51" s="69"/>
      <c r="BL51" s="69">
        <f t="shared" si="11"/>
        <v>0</v>
      </c>
      <c r="BM51" s="5"/>
      <c r="BN51" s="86"/>
      <c r="BO51" s="87"/>
      <c r="BP51" s="87"/>
      <c r="BQ51" s="87"/>
      <c r="BR51" s="87"/>
      <c r="BS51" s="83">
        <v>0.0</v>
      </c>
      <c r="BT51" s="5"/>
      <c r="BU51" s="88">
        <v>0.0</v>
      </c>
      <c r="BV51" s="58">
        <v>0.0</v>
      </c>
      <c r="BW51" s="58">
        <v>0.0</v>
      </c>
      <c r="BX51" s="57"/>
      <c r="BY51" s="57"/>
      <c r="BZ51" s="58">
        <f t="shared" si="52"/>
        <v>0</v>
      </c>
      <c r="CA51" s="76"/>
      <c r="CB51" s="77">
        <f t="shared" ref="CB51:CC51" si="105">C51+J51+Q51+X51+AE51+AL51+AS51+AZ51+BG51+BN51+BU51</f>
        <v>0</v>
      </c>
      <c r="CC51" s="78">
        <f t="shared" si="105"/>
        <v>0</v>
      </c>
      <c r="CD51" s="78" t="s">
        <v>29</v>
      </c>
      <c r="CE51" s="78">
        <f t="shared" ref="CE51:CG51" si="106">F51+M51+T51+AA51+AH51+AO51+AV51+BC51+BJ51+BQ51+BX51</f>
        <v>4000</v>
      </c>
      <c r="CF51" s="78">
        <f t="shared" si="106"/>
        <v>150</v>
      </c>
      <c r="CG51" s="78">
        <f t="shared" si="106"/>
        <v>0</v>
      </c>
      <c r="CH51" s="76"/>
    </row>
    <row r="52">
      <c r="A52" s="55">
        <v>47.0</v>
      </c>
      <c r="B52" s="56" t="s">
        <v>97</v>
      </c>
      <c r="C52" s="57">
        <v>300.0</v>
      </c>
      <c r="D52" s="57">
        <v>0.0</v>
      </c>
      <c r="E52" s="57" t="s">
        <v>63</v>
      </c>
      <c r="F52" s="57">
        <v>200.0</v>
      </c>
      <c r="G52" s="57">
        <v>268.0</v>
      </c>
      <c r="H52" s="58">
        <f t="shared" si="3"/>
        <v>53600</v>
      </c>
      <c r="I52" s="11"/>
      <c r="J52" s="59">
        <v>280.0</v>
      </c>
      <c r="K52" s="59">
        <v>0.0</v>
      </c>
      <c r="L52" s="62"/>
      <c r="M52" s="62"/>
      <c r="N52" s="62"/>
      <c r="O52" s="62">
        <f t="shared" si="4"/>
        <v>0</v>
      </c>
      <c r="P52" s="11"/>
      <c r="Q52" s="57">
        <v>300.0</v>
      </c>
      <c r="R52" s="57">
        <v>0.0</v>
      </c>
      <c r="S52" s="57" t="s">
        <v>93</v>
      </c>
      <c r="T52" s="57">
        <v>150.0</v>
      </c>
      <c r="U52" s="57">
        <v>26.8</v>
      </c>
      <c r="V52" s="58">
        <f t="shared" si="5"/>
        <v>4020</v>
      </c>
      <c r="W52" s="11"/>
      <c r="X52" s="80">
        <v>40.0</v>
      </c>
      <c r="Y52" s="81">
        <v>260.0</v>
      </c>
      <c r="Z52" s="81" t="s">
        <v>64</v>
      </c>
      <c r="AA52" s="81">
        <v>1000.0</v>
      </c>
      <c r="AB52" s="58"/>
      <c r="AC52" s="58">
        <f t="shared" si="6"/>
        <v>0</v>
      </c>
      <c r="AD52" s="11"/>
      <c r="AE52" s="57">
        <v>130.0</v>
      </c>
      <c r="AF52" s="57">
        <v>170.0</v>
      </c>
      <c r="AG52" s="57" t="s">
        <v>93</v>
      </c>
      <c r="AH52" s="57">
        <v>300.0</v>
      </c>
      <c r="AI52" s="57">
        <v>26.8</v>
      </c>
      <c r="AJ52" s="65">
        <f t="shared" si="7"/>
        <v>8040</v>
      </c>
      <c r="AK52" s="11"/>
      <c r="AL52" s="57">
        <v>300.0</v>
      </c>
      <c r="AM52" s="57">
        <v>0.0</v>
      </c>
      <c r="AN52" s="57" t="s">
        <v>63</v>
      </c>
      <c r="AO52" s="57">
        <v>1200.0</v>
      </c>
      <c r="AP52" s="57">
        <v>30.94</v>
      </c>
      <c r="AQ52" s="58">
        <f t="shared" si="8"/>
        <v>37128</v>
      </c>
      <c r="AR52" s="11"/>
      <c r="AS52" s="57">
        <v>300.0</v>
      </c>
      <c r="AT52" s="66">
        <v>0.0</v>
      </c>
      <c r="AU52" s="66" t="s">
        <v>71</v>
      </c>
      <c r="AV52" s="66">
        <v>600.0</v>
      </c>
      <c r="AW52" s="66">
        <v>30.94</v>
      </c>
      <c r="AX52" s="67">
        <f t="shared" si="104"/>
        <v>18564</v>
      </c>
      <c r="AY52" s="11"/>
      <c r="AZ52" s="57">
        <v>300.0</v>
      </c>
      <c r="BA52" s="57">
        <v>0.0</v>
      </c>
      <c r="BB52" s="57" t="s">
        <v>93</v>
      </c>
      <c r="BC52" s="57">
        <v>1200.0</v>
      </c>
      <c r="BD52" s="57">
        <v>26.8</v>
      </c>
      <c r="BE52" s="58">
        <f t="shared" si="10"/>
        <v>32160</v>
      </c>
      <c r="BF52" s="5"/>
      <c r="BG52" s="68">
        <v>107.0</v>
      </c>
      <c r="BH52" s="68">
        <v>193.0</v>
      </c>
      <c r="BI52" s="68" t="s">
        <v>63</v>
      </c>
      <c r="BJ52" s="68">
        <v>300.0</v>
      </c>
      <c r="BK52" s="68">
        <v>26.8</v>
      </c>
      <c r="BL52" s="69">
        <f t="shared" si="11"/>
        <v>8040</v>
      </c>
      <c r="BM52" s="5"/>
      <c r="BN52" s="82">
        <v>140.0</v>
      </c>
      <c r="BO52" s="83">
        <v>160.0</v>
      </c>
      <c r="BP52" s="83" t="s">
        <v>98</v>
      </c>
      <c r="BQ52" s="83">
        <v>300.0</v>
      </c>
      <c r="BR52" s="83">
        <v>26.8</v>
      </c>
      <c r="BS52" s="83">
        <f>BQ52*BR52</f>
        <v>8040</v>
      </c>
      <c r="BT52" s="5"/>
      <c r="BU52" s="88">
        <v>300.0</v>
      </c>
      <c r="BV52" s="89">
        <v>0.0</v>
      </c>
      <c r="BW52" s="58" t="s">
        <v>63</v>
      </c>
      <c r="BX52" s="57">
        <v>200.0</v>
      </c>
      <c r="BY52" s="57">
        <v>268.0</v>
      </c>
      <c r="BZ52" s="57">
        <f t="shared" ref="BZ52:BZ53" si="109">PRODUCT(BX52:BY52)</f>
        <v>53600</v>
      </c>
      <c r="CA52" s="76"/>
      <c r="CB52" s="77">
        <f t="shared" ref="CB52:CC52" si="107">C52+J52+Q52+X52+AE52+AL52+AS52+AZ52+BG52+BN52+BU52</f>
        <v>2497</v>
      </c>
      <c r="CC52" s="78">
        <f t="shared" si="107"/>
        <v>783</v>
      </c>
      <c r="CD52" s="78" t="s">
        <v>29</v>
      </c>
      <c r="CE52" s="78">
        <f t="shared" ref="CE52:CG52" si="108">F52+M52+T52+AA52+AH52+AO52+AV52+BC52+BJ52+BQ52+BX52</f>
        <v>5450</v>
      </c>
      <c r="CF52" s="78">
        <f t="shared" si="108"/>
        <v>731.88</v>
      </c>
      <c r="CG52" s="78">
        <f t="shared" si="108"/>
        <v>223192</v>
      </c>
      <c r="CH52" s="76"/>
    </row>
    <row r="53">
      <c r="A53" s="55">
        <v>48.0</v>
      </c>
      <c r="B53" s="85" t="s">
        <v>99</v>
      </c>
      <c r="C53" s="57">
        <v>0.0</v>
      </c>
      <c r="D53" s="57">
        <v>0.0</v>
      </c>
      <c r="E53" s="57" t="s">
        <v>63</v>
      </c>
      <c r="F53" s="57">
        <v>0.0</v>
      </c>
      <c r="G53" s="57">
        <v>295.0</v>
      </c>
      <c r="H53" s="58">
        <f t="shared" si="3"/>
        <v>0</v>
      </c>
      <c r="I53" s="11"/>
      <c r="J53" s="62"/>
      <c r="K53" s="62"/>
      <c r="L53" s="60" t="s">
        <v>71</v>
      </c>
      <c r="M53" s="60">
        <v>600.0</v>
      </c>
      <c r="N53" s="61">
        <v>30.94</v>
      </c>
      <c r="O53" s="62">
        <f t="shared" si="4"/>
        <v>18564</v>
      </c>
      <c r="P53" s="11"/>
      <c r="Q53" s="58"/>
      <c r="R53" s="58"/>
      <c r="S53" s="58"/>
      <c r="T53" s="58"/>
      <c r="U53" s="58"/>
      <c r="V53" s="58">
        <f t="shared" si="5"/>
        <v>0</v>
      </c>
      <c r="W53" s="11"/>
      <c r="X53" s="80">
        <v>0.0</v>
      </c>
      <c r="Y53" s="80">
        <v>0.0</v>
      </c>
      <c r="Z53" s="80">
        <v>0.0</v>
      </c>
      <c r="AA53" s="81">
        <v>1500.0</v>
      </c>
      <c r="AB53" s="58"/>
      <c r="AC53" s="58">
        <f t="shared" si="6"/>
        <v>0</v>
      </c>
      <c r="AD53" s="11"/>
      <c r="AE53" s="58"/>
      <c r="AF53" s="58"/>
      <c r="AG53" s="58"/>
      <c r="AH53" s="58"/>
      <c r="AI53" s="58"/>
      <c r="AJ53" s="65">
        <f t="shared" si="7"/>
        <v>0</v>
      </c>
      <c r="AK53" s="11"/>
      <c r="AL53" s="58"/>
      <c r="AM53" s="58"/>
      <c r="AN53" s="57"/>
      <c r="AO53" s="57"/>
      <c r="AP53" s="58"/>
      <c r="AQ53" s="58">
        <f t="shared" si="8"/>
        <v>0</v>
      </c>
      <c r="AR53" s="11"/>
      <c r="AS53" s="58"/>
      <c r="AT53" s="67"/>
      <c r="AU53" s="67"/>
      <c r="AV53" s="67"/>
      <c r="AW53" s="67"/>
      <c r="AX53" s="67">
        <f t="shared" si="104"/>
        <v>0</v>
      </c>
      <c r="AY53" s="11"/>
      <c r="AZ53" s="58"/>
      <c r="BA53" s="58"/>
      <c r="BB53" s="58"/>
      <c r="BC53" s="58"/>
      <c r="BD53" s="58"/>
      <c r="BE53" s="58">
        <f t="shared" si="10"/>
        <v>0</v>
      </c>
      <c r="BF53" s="5"/>
      <c r="BG53" s="69"/>
      <c r="BH53" s="69"/>
      <c r="BI53" s="69"/>
      <c r="BJ53" s="69"/>
      <c r="BK53" s="69"/>
      <c r="BL53" s="69">
        <f t="shared" si="11"/>
        <v>0</v>
      </c>
      <c r="BM53" s="5"/>
      <c r="BN53" s="86"/>
      <c r="BO53" s="87"/>
      <c r="BP53" s="87"/>
      <c r="BQ53" s="87"/>
      <c r="BR53" s="87"/>
      <c r="BS53" s="83">
        <v>0.0</v>
      </c>
      <c r="BT53" s="5"/>
      <c r="BU53" s="88">
        <v>0.0</v>
      </c>
      <c r="BV53" s="58">
        <v>0.0</v>
      </c>
      <c r="BW53" s="58">
        <v>0.0</v>
      </c>
      <c r="BX53" s="92"/>
      <c r="BY53" s="57">
        <v>295.0</v>
      </c>
      <c r="BZ53" s="58">
        <f t="shared" si="109"/>
        <v>295</v>
      </c>
      <c r="CA53" s="76"/>
      <c r="CB53" s="77">
        <f t="shared" ref="CB53:CC53" si="110">C53+J53+Q53+X53+AE53+AL53+AS53+AZ53+BG53+BN53+BU53</f>
        <v>0</v>
      </c>
      <c r="CC53" s="78">
        <f t="shared" si="110"/>
        <v>0</v>
      </c>
      <c r="CD53" s="78" t="s">
        <v>29</v>
      </c>
      <c r="CE53" s="78">
        <f>F53+M53+T53+AA53+AH53+AO53+AV53+BC53+BJ53+BQ53+BX52</f>
        <v>2300</v>
      </c>
      <c r="CF53" s="78">
        <f t="shared" ref="CF53:CG53" si="111">G53+N53+U53+AB53+AI53+AP53+AW53+BD53+BK53+BR53+BY53</f>
        <v>620.94</v>
      </c>
      <c r="CG53" s="78">
        <f t="shared" si="111"/>
        <v>18859</v>
      </c>
      <c r="CH53" s="76"/>
    </row>
    <row r="54">
      <c r="A54" s="55">
        <v>49.0</v>
      </c>
      <c r="B54" s="85" t="s">
        <v>100</v>
      </c>
      <c r="C54" s="57">
        <v>0.0</v>
      </c>
      <c r="D54" s="57">
        <v>0.0</v>
      </c>
      <c r="E54" s="57" t="s">
        <v>63</v>
      </c>
      <c r="F54" s="57">
        <v>0.0</v>
      </c>
      <c r="G54" s="57">
        <v>80.0</v>
      </c>
      <c r="H54" s="58">
        <f t="shared" si="3"/>
        <v>0</v>
      </c>
      <c r="I54" s="11"/>
      <c r="J54" s="62"/>
      <c r="K54" s="62"/>
      <c r="L54" s="62"/>
      <c r="M54" s="62"/>
      <c r="N54" s="62"/>
      <c r="O54" s="62">
        <f t="shared" si="4"/>
        <v>0</v>
      </c>
      <c r="P54" s="11"/>
      <c r="Q54" s="58"/>
      <c r="R54" s="58"/>
      <c r="S54" s="58"/>
      <c r="T54" s="58"/>
      <c r="U54" s="58"/>
      <c r="V54" s="58">
        <f t="shared" si="5"/>
        <v>0</v>
      </c>
      <c r="W54" s="11"/>
      <c r="X54" s="80">
        <v>0.0</v>
      </c>
      <c r="Y54" s="80">
        <v>0.0</v>
      </c>
      <c r="Z54" s="80">
        <v>0.0</v>
      </c>
      <c r="AA54" s="81">
        <v>1500.0</v>
      </c>
      <c r="AB54" s="58"/>
      <c r="AC54" s="58">
        <f t="shared" si="6"/>
        <v>0</v>
      </c>
      <c r="AD54" s="11"/>
      <c r="AE54" s="58"/>
      <c r="AF54" s="58"/>
      <c r="AG54" s="58"/>
      <c r="AH54" s="58"/>
      <c r="AI54" s="58"/>
      <c r="AJ54" s="65">
        <f t="shared" si="7"/>
        <v>0</v>
      </c>
      <c r="AK54" s="11"/>
      <c r="AL54" s="58"/>
      <c r="AM54" s="58"/>
      <c r="AN54" s="57"/>
      <c r="AO54" s="57"/>
      <c r="AP54" s="58"/>
      <c r="AQ54" s="58">
        <f t="shared" si="8"/>
        <v>0</v>
      </c>
      <c r="AR54" s="11"/>
      <c r="AS54" s="58"/>
      <c r="AT54" s="67"/>
      <c r="AU54" s="67"/>
      <c r="AV54" s="67"/>
      <c r="AW54" s="67"/>
      <c r="AX54" s="67">
        <f t="shared" si="104"/>
        <v>0</v>
      </c>
      <c r="AY54" s="11"/>
      <c r="AZ54" s="58"/>
      <c r="BA54" s="58"/>
      <c r="BB54" s="58"/>
      <c r="BC54" s="58"/>
      <c r="BD54" s="58"/>
      <c r="BE54" s="58">
        <f t="shared" si="10"/>
        <v>0</v>
      </c>
      <c r="BF54" s="5"/>
      <c r="BG54" s="69"/>
      <c r="BH54" s="69"/>
      <c r="BI54" s="69"/>
      <c r="BJ54" s="69"/>
      <c r="BK54" s="69"/>
      <c r="BL54" s="69">
        <f t="shared" si="11"/>
        <v>0</v>
      </c>
      <c r="BM54" s="5"/>
      <c r="BN54" s="86"/>
      <c r="BO54" s="87"/>
      <c r="BP54" s="87"/>
      <c r="BQ54" s="87"/>
      <c r="BR54" s="87"/>
      <c r="BS54" s="83">
        <v>0.0</v>
      </c>
      <c r="BT54" s="5"/>
      <c r="BU54" s="88">
        <v>0.0</v>
      </c>
      <c r="BV54" s="58">
        <v>0.0</v>
      </c>
      <c r="BW54" s="58">
        <v>0.0</v>
      </c>
      <c r="BX54" s="57"/>
      <c r="BY54" s="57"/>
      <c r="BZ54" s="58">
        <f t="shared" ref="BZ54:BZ66" si="114">BX54*BY54</f>
        <v>0</v>
      </c>
      <c r="CA54" s="76"/>
      <c r="CB54" s="77">
        <f t="shared" ref="CB54:CC54" si="112">C54+J54+Q54+X54+AE54+AL54+AS54+AZ54+BG54+BN54+BU54</f>
        <v>0</v>
      </c>
      <c r="CC54" s="78">
        <f t="shared" si="112"/>
        <v>0</v>
      </c>
      <c r="CD54" s="78" t="s">
        <v>29</v>
      </c>
      <c r="CE54" s="78">
        <f t="shared" ref="CE54:CG54" si="113">F54+M54+T54+AA54+AH54+AO54+AV54+BC54+BJ54+BQ54+BX54</f>
        <v>1500</v>
      </c>
      <c r="CF54" s="78">
        <f t="shared" si="113"/>
        <v>80</v>
      </c>
      <c r="CG54" s="78">
        <f t="shared" si="113"/>
        <v>0</v>
      </c>
      <c r="CH54" s="76"/>
    </row>
    <row r="55">
      <c r="A55" s="55">
        <v>50.0</v>
      </c>
      <c r="B55" s="85" t="s">
        <v>101</v>
      </c>
      <c r="C55" s="57">
        <v>0.0</v>
      </c>
      <c r="D55" s="57">
        <v>0.0</v>
      </c>
      <c r="E55" s="57" t="s">
        <v>63</v>
      </c>
      <c r="F55" s="57">
        <v>0.0</v>
      </c>
      <c r="G55" s="57">
        <v>480.0</v>
      </c>
      <c r="H55" s="58">
        <f t="shared" si="3"/>
        <v>0</v>
      </c>
      <c r="I55" s="11"/>
      <c r="J55" s="62"/>
      <c r="K55" s="62"/>
      <c r="L55" s="62"/>
      <c r="M55" s="62"/>
      <c r="N55" s="62"/>
      <c r="O55" s="62">
        <f t="shared" si="4"/>
        <v>0</v>
      </c>
      <c r="P55" s="11"/>
      <c r="Q55" s="58"/>
      <c r="R55" s="58"/>
      <c r="S55" s="58"/>
      <c r="T55" s="58"/>
      <c r="U55" s="58"/>
      <c r="V55" s="58">
        <f t="shared" si="5"/>
        <v>0</v>
      </c>
      <c r="W55" s="11"/>
      <c r="X55" s="80">
        <v>0.0</v>
      </c>
      <c r="Y55" s="80">
        <v>0.0</v>
      </c>
      <c r="Z55" s="80">
        <v>0.0</v>
      </c>
      <c r="AA55" s="81">
        <v>3000.0</v>
      </c>
      <c r="AB55" s="58"/>
      <c r="AC55" s="58">
        <f t="shared" si="6"/>
        <v>0</v>
      </c>
      <c r="AD55" s="11"/>
      <c r="AE55" s="58"/>
      <c r="AF55" s="58"/>
      <c r="AG55" s="58"/>
      <c r="AH55" s="58"/>
      <c r="AI55" s="58"/>
      <c r="AJ55" s="65">
        <f t="shared" si="7"/>
        <v>0</v>
      </c>
      <c r="AK55" s="11"/>
      <c r="AL55" s="58"/>
      <c r="AM55" s="58"/>
      <c r="AN55" s="57"/>
      <c r="AO55" s="57"/>
      <c r="AP55" s="58"/>
      <c r="AQ55" s="58">
        <f t="shared" si="8"/>
        <v>0</v>
      </c>
      <c r="AR55" s="11"/>
      <c r="AS55" s="58"/>
      <c r="AT55" s="67"/>
      <c r="AU55" s="67"/>
      <c r="AV55" s="67"/>
      <c r="AW55" s="67"/>
      <c r="AX55" s="67">
        <f t="shared" si="104"/>
        <v>0</v>
      </c>
      <c r="AY55" s="11"/>
      <c r="AZ55" s="58"/>
      <c r="BA55" s="58"/>
      <c r="BB55" s="57" t="s">
        <v>93</v>
      </c>
      <c r="BC55" s="57">
        <v>1000.0</v>
      </c>
      <c r="BD55" s="58"/>
      <c r="BE55" s="58">
        <f t="shared" si="10"/>
        <v>0</v>
      </c>
      <c r="BF55" s="5"/>
      <c r="BG55" s="69"/>
      <c r="BH55" s="69"/>
      <c r="BI55" s="69"/>
      <c r="BJ55" s="69"/>
      <c r="BK55" s="69"/>
      <c r="BL55" s="69">
        <f t="shared" si="11"/>
        <v>0</v>
      </c>
      <c r="BM55" s="5"/>
      <c r="BN55" s="86"/>
      <c r="BO55" s="87"/>
      <c r="BP55" s="87"/>
      <c r="BQ55" s="87"/>
      <c r="BR55" s="87"/>
      <c r="BS55" s="83">
        <v>0.0</v>
      </c>
      <c r="BT55" s="5"/>
      <c r="BU55" s="88">
        <v>0.0</v>
      </c>
      <c r="BV55" s="58">
        <v>0.0</v>
      </c>
      <c r="BW55" s="58">
        <v>0.0</v>
      </c>
      <c r="BX55" s="57"/>
      <c r="BY55" s="57"/>
      <c r="BZ55" s="58">
        <f t="shared" si="114"/>
        <v>0</v>
      </c>
      <c r="CA55" s="76"/>
      <c r="CB55" s="77">
        <f t="shared" ref="CB55:CC55" si="115">C55+J55+Q55+X55+AE55+AL55+AS55+AZ55+BG55+BN55+BU55</f>
        <v>0</v>
      </c>
      <c r="CC55" s="78">
        <f t="shared" si="115"/>
        <v>0</v>
      </c>
      <c r="CD55" s="78" t="s">
        <v>29</v>
      </c>
      <c r="CE55" s="78">
        <f t="shared" ref="CE55:CG55" si="116">F55+M55+T55+AA55+AH55+AO55+AV55+BC55+BJ55+BQ55+BX55</f>
        <v>4000</v>
      </c>
      <c r="CF55" s="78">
        <f t="shared" si="116"/>
        <v>480</v>
      </c>
      <c r="CG55" s="78">
        <f t="shared" si="116"/>
        <v>0</v>
      </c>
      <c r="CH55" s="76"/>
    </row>
    <row r="56">
      <c r="A56" s="55">
        <v>51.0</v>
      </c>
      <c r="B56" s="85" t="s">
        <v>102</v>
      </c>
      <c r="C56" s="57">
        <v>0.0</v>
      </c>
      <c r="D56" s="57">
        <v>0.0</v>
      </c>
      <c r="E56" s="57" t="s">
        <v>63</v>
      </c>
      <c r="F56" s="57">
        <v>0.0</v>
      </c>
      <c r="G56" s="57">
        <v>130.0</v>
      </c>
      <c r="H56" s="58">
        <f t="shared" si="3"/>
        <v>0</v>
      </c>
      <c r="I56" s="11"/>
      <c r="J56" s="62"/>
      <c r="K56" s="62"/>
      <c r="L56" s="62"/>
      <c r="M56" s="62"/>
      <c r="N56" s="62"/>
      <c r="O56" s="62">
        <f t="shared" si="4"/>
        <v>0</v>
      </c>
      <c r="P56" s="11"/>
      <c r="Q56" s="58"/>
      <c r="R56" s="58"/>
      <c r="S56" s="58"/>
      <c r="T56" s="58"/>
      <c r="U56" s="58"/>
      <c r="V56" s="58">
        <f t="shared" si="5"/>
        <v>0</v>
      </c>
      <c r="W56" s="11"/>
      <c r="X56" s="80">
        <v>0.0</v>
      </c>
      <c r="Y56" s="80">
        <v>0.0</v>
      </c>
      <c r="Z56" s="80">
        <v>0.0</v>
      </c>
      <c r="AA56" s="81">
        <v>2500.0</v>
      </c>
      <c r="AB56" s="58"/>
      <c r="AC56" s="58">
        <f t="shared" si="6"/>
        <v>0</v>
      </c>
      <c r="AD56" s="11"/>
      <c r="AE56" s="58"/>
      <c r="AF56" s="58"/>
      <c r="AG56" s="58"/>
      <c r="AH56" s="58"/>
      <c r="AI56" s="58"/>
      <c r="AJ56" s="65">
        <f t="shared" si="7"/>
        <v>0</v>
      </c>
      <c r="AK56" s="11"/>
      <c r="AL56" s="58"/>
      <c r="AM56" s="58"/>
      <c r="AN56" s="57"/>
      <c r="AO56" s="57"/>
      <c r="AP56" s="58"/>
      <c r="AQ56" s="58">
        <f t="shared" si="8"/>
        <v>0</v>
      </c>
      <c r="AR56" s="11"/>
      <c r="AS56" s="58"/>
      <c r="AT56" s="67"/>
      <c r="AU56" s="67"/>
      <c r="AV56" s="67"/>
      <c r="AW56" s="67"/>
      <c r="AX56" s="67">
        <f t="shared" si="104"/>
        <v>0</v>
      </c>
      <c r="AY56" s="11"/>
      <c r="AZ56" s="58"/>
      <c r="BA56" s="58"/>
      <c r="BB56" s="58"/>
      <c r="BC56" s="58"/>
      <c r="BD56" s="58"/>
      <c r="BE56" s="58">
        <f t="shared" si="10"/>
        <v>0</v>
      </c>
      <c r="BF56" s="5"/>
      <c r="BG56" s="69"/>
      <c r="BH56" s="69"/>
      <c r="BI56" s="69"/>
      <c r="BJ56" s="69"/>
      <c r="BK56" s="69"/>
      <c r="BL56" s="69">
        <f t="shared" si="11"/>
        <v>0</v>
      </c>
      <c r="BM56" s="5"/>
      <c r="BN56" s="86"/>
      <c r="BO56" s="87"/>
      <c r="BP56" s="87"/>
      <c r="BQ56" s="87"/>
      <c r="BR56" s="87"/>
      <c r="BS56" s="83">
        <v>0.0</v>
      </c>
      <c r="BT56" s="5"/>
      <c r="BU56" s="88">
        <v>0.0</v>
      </c>
      <c r="BV56" s="58">
        <v>0.0</v>
      </c>
      <c r="BW56" s="58">
        <v>0.0</v>
      </c>
      <c r="BX56" s="57"/>
      <c r="BY56" s="57"/>
      <c r="BZ56" s="58">
        <f t="shared" si="114"/>
        <v>0</v>
      </c>
      <c r="CA56" s="76"/>
      <c r="CB56" s="77">
        <f t="shared" ref="CB56:CC56" si="117">C56+J56+Q56+X56+AE56+AL56+AS56+AZ56+BG56+BN56+BU56</f>
        <v>0</v>
      </c>
      <c r="CC56" s="78">
        <f t="shared" si="117"/>
        <v>0</v>
      </c>
      <c r="CD56" s="78" t="s">
        <v>29</v>
      </c>
      <c r="CE56" s="78">
        <f t="shared" ref="CE56:CG56" si="118">F56+M56+T56+AA56+AH56+AO56+AV56+BC56+BJ56+BQ56+BX56</f>
        <v>2500</v>
      </c>
      <c r="CF56" s="78">
        <f t="shared" si="118"/>
        <v>130</v>
      </c>
      <c r="CG56" s="78">
        <f t="shared" si="118"/>
        <v>0</v>
      </c>
      <c r="CH56" s="76"/>
    </row>
    <row r="57">
      <c r="A57" s="55">
        <v>52.0</v>
      </c>
      <c r="B57" s="85" t="s">
        <v>103</v>
      </c>
      <c r="C57" s="57">
        <v>0.0</v>
      </c>
      <c r="D57" s="57">
        <v>0.0</v>
      </c>
      <c r="E57" s="57" t="s">
        <v>63</v>
      </c>
      <c r="F57" s="57">
        <v>0.0</v>
      </c>
      <c r="G57" s="57">
        <v>140.0</v>
      </c>
      <c r="H57" s="58">
        <f t="shared" si="3"/>
        <v>0</v>
      </c>
      <c r="I57" s="11"/>
      <c r="J57" s="62"/>
      <c r="K57" s="62"/>
      <c r="L57" s="62"/>
      <c r="M57" s="62"/>
      <c r="N57" s="62"/>
      <c r="O57" s="62">
        <f t="shared" si="4"/>
        <v>0</v>
      </c>
      <c r="P57" s="11"/>
      <c r="Q57" s="58"/>
      <c r="R57" s="58"/>
      <c r="S57" s="58"/>
      <c r="T57" s="58"/>
      <c r="U57" s="58"/>
      <c r="V57" s="58">
        <f t="shared" si="5"/>
        <v>0</v>
      </c>
      <c r="W57" s="11"/>
      <c r="X57" s="80">
        <v>0.0</v>
      </c>
      <c r="Y57" s="80">
        <v>0.0</v>
      </c>
      <c r="Z57" s="80">
        <v>0.0</v>
      </c>
      <c r="AA57" s="81">
        <v>2000.0</v>
      </c>
      <c r="AB57" s="58"/>
      <c r="AC57" s="58">
        <f t="shared" si="6"/>
        <v>0</v>
      </c>
      <c r="AD57" s="11"/>
      <c r="AE57" s="58"/>
      <c r="AF57" s="58"/>
      <c r="AG57" s="58"/>
      <c r="AH57" s="58"/>
      <c r="AI57" s="58"/>
      <c r="AJ57" s="65">
        <f t="shared" si="7"/>
        <v>0</v>
      </c>
      <c r="AK57" s="11"/>
      <c r="AL57" s="58"/>
      <c r="AM57" s="58"/>
      <c r="AN57" s="57"/>
      <c r="AO57" s="57"/>
      <c r="AP57" s="58"/>
      <c r="AQ57" s="58">
        <f t="shared" si="8"/>
        <v>0</v>
      </c>
      <c r="AR57" s="11"/>
      <c r="AS57" s="58"/>
      <c r="AT57" s="67"/>
      <c r="AU57" s="67"/>
      <c r="AV57" s="67"/>
      <c r="AW57" s="67"/>
      <c r="AX57" s="67">
        <f t="shared" si="104"/>
        <v>0</v>
      </c>
      <c r="AY57" s="11"/>
      <c r="AZ57" s="58"/>
      <c r="BA57" s="58"/>
      <c r="BB57" s="58"/>
      <c r="BC57" s="58"/>
      <c r="BD57" s="58"/>
      <c r="BE57" s="58">
        <f t="shared" si="10"/>
        <v>0</v>
      </c>
      <c r="BF57" s="5"/>
      <c r="BG57" s="69"/>
      <c r="BH57" s="69"/>
      <c r="BI57" s="69"/>
      <c r="BJ57" s="69"/>
      <c r="BK57" s="69"/>
      <c r="BL57" s="69">
        <f t="shared" si="11"/>
        <v>0</v>
      </c>
      <c r="BM57" s="5"/>
      <c r="BN57" s="86"/>
      <c r="BO57" s="87"/>
      <c r="BP57" s="87"/>
      <c r="BQ57" s="87"/>
      <c r="BR57" s="87"/>
      <c r="BS57" s="83">
        <v>0.0</v>
      </c>
      <c r="BT57" s="5"/>
      <c r="BU57" s="88">
        <v>0.0</v>
      </c>
      <c r="BV57" s="58">
        <v>0.0</v>
      </c>
      <c r="BW57" s="58">
        <v>0.0</v>
      </c>
      <c r="BX57" s="57"/>
      <c r="BY57" s="57"/>
      <c r="BZ57" s="58">
        <f t="shared" si="114"/>
        <v>0</v>
      </c>
      <c r="CA57" s="76"/>
      <c r="CB57" s="77">
        <f t="shared" ref="CB57:CC57" si="119">C57+J57+Q57+X57+AE57+AL57+AS57+AZ57+BG57+BN57+BU57</f>
        <v>0</v>
      </c>
      <c r="CC57" s="78">
        <f t="shared" si="119"/>
        <v>0</v>
      </c>
      <c r="CD57" s="78" t="s">
        <v>29</v>
      </c>
      <c r="CE57" s="78">
        <f t="shared" ref="CE57:CG57" si="120">F57+M57+T57+AA57+AH57+AO57+AV57+BC57+BJ57+BQ57+BX57</f>
        <v>2000</v>
      </c>
      <c r="CF57" s="78">
        <f t="shared" si="120"/>
        <v>140</v>
      </c>
      <c r="CG57" s="78">
        <f t="shared" si="120"/>
        <v>0</v>
      </c>
      <c r="CH57" s="76"/>
    </row>
    <row r="58">
      <c r="A58" s="55">
        <v>53.0</v>
      </c>
      <c r="B58" s="85" t="s">
        <v>104</v>
      </c>
      <c r="C58" s="57">
        <v>0.0</v>
      </c>
      <c r="D58" s="57">
        <v>0.0</v>
      </c>
      <c r="E58" s="57" t="s">
        <v>63</v>
      </c>
      <c r="F58" s="57">
        <v>0.0</v>
      </c>
      <c r="G58" s="57">
        <v>50.0</v>
      </c>
      <c r="H58" s="58">
        <f t="shared" si="3"/>
        <v>0</v>
      </c>
      <c r="I58" s="11"/>
      <c r="J58" s="62"/>
      <c r="K58" s="62"/>
      <c r="L58" s="62"/>
      <c r="M58" s="62"/>
      <c r="N58" s="62"/>
      <c r="O58" s="62">
        <f t="shared" si="4"/>
        <v>0</v>
      </c>
      <c r="P58" s="11"/>
      <c r="Q58" s="58"/>
      <c r="R58" s="58"/>
      <c r="S58" s="58"/>
      <c r="T58" s="58"/>
      <c r="U58" s="58"/>
      <c r="V58" s="58">
        <f t="shared" si="5"/>
        <v>0</v>
      </c>
      <c r="W58" s="11"/>
      <c r="X58" s="80">
        <v>0.0</v>
      </c>
      <c r="Y58" s="80">
        <v>0.0</v>
      </c>
      <c r="Z58" s="80">
        <v>0.0</v>
      </c>
      <c r="AA58" s="81">
        <v>2000.0</v>
      </c>
      <c r="AB58" s="58"/>
      <c r="AC58" s="58">
        <f t="shared" si="6"/>
        <v>0</v>
      </c>
      <c r="AD58" s="11"/>
      <c r="AE58" s="58"/>
      <c r="AF58" s="58"/>
      <c r="AG58" s="58"/>
      <c r="AH58" s="58"/>
      <c r="AI58" s="58"/>
      <c r="AJ58" s="65">
        <f t="shared" si="7"/>
        <v>0</v>
      </c>
      <c r="AK58" s="11"/>
      <c r="AL58" s="58"/>
      <c r="AM58" s="58"/>
      <c r="AN58" s="57"/>
      <c r="AO58" s="57"/>
      <c r="AP58" s="58"/>
      <c r="AQ58" s="58">
        <f t="shared" si="8"/>
        <v>0</v>
      </c>
      <c r="AR58" s="11"/>
      <c r="AS58" s="58"/>
      <c r="AT58" s="67"/>
      <c r="AU58" s="67"/>
      <c r="AV58" s="67"/>
      <c r="AW58" s="67"/>
      <c r="AX58" s="67">
        <f t="shared" si="104"/>
        <v>0</v>
      </c>
      <c r="AY58" s="11"/>
      <c r="AZ58" s="58"/>
      <c r="BA58" s="58"/>
      <c r="BB58" s="58"/>
      <c r="BC58" s="58"/>
      <c r="BD58" s="58"/>
      <c r="BE58" s="58">
        <f t="shared" si="10"/>
        <v>0</v>
      </c>
      <c r="BF58" s="5"/>
      <c r="BG58" s="69"/>
      <c r="BH58" s="69"/>
      <c r="BI58" s="69"/>
      <c r="BJ58" s="69"/>
      <c r="BK58" s="69"/>
      <c r="BL58" s="69">
        <f t="shared" si="11"/>
        <v>0</v>
      </c>
      <c r="BM58" s="5"/>
      <c r="BN58" s="86"/>
      <c r="BO58" s="87"/>
      <c r="BP58" s="87"/>
      <c r="BQ58" s="87"/>
      <c r="BR58" s="87"/>
      <c r="BS58" s="83">
        <v>0.0</v>
      </c>
      <c r="BT58" s="5"/>
      <c r="BU58" s="88">
        <v>0.0</v>
      </c>
      <c r="BV58" s="58">
        <v>0.0</v>
      </c>
      <c r="BW58" s="58">
        <v>0.0</v>
      </c>
      <c r="BX58" s="57"/>
      <c r="BY58" s="57"/>
      <c r="BZ58" s="58">
        <f t="shared" si="114"/>
        <v>0</v>
      </c>
      <c r="CA58" s="76"/>
      <c r="CB58" s="77">
        <f t="shared" ref="CB58:CC58" si="121">C58+J58+Q58+X58+AE58+AL58+AS58+AZ58+BG58+BN58+BU58</f>
        <v>0</v>
      </c>
      <c r="CC58" s="78">
        <f t="shared" si="121"/>
        <v>0</v>
      </c>
      <c r="CD58" s="78" t="s">
        <v>29</v>
      </c>
      <c r="CE58" s="78">
        <f t="shared" ref="CE58:CG58" si="122">F58+M58+T58+AA58+AH58+AO58+AV58+BC58+BJ58+BQ58+BX58</f>
        <v>2000</v>
      </c>
      <c r="CF58" s="78">
        <f t="shared" si="122"/>
        <v>50</v>
      </c>
      <c r="CG58" s="78">
        <f t="shared" si="122"/>
        <v>0</v>
      </c>
      <c r="CH58" s="76"/>
    </row>
    <row r="59">
      <c r="A59" s="55">
        <v>54.0</v>
      </c>
      <c r="B59" s="56" t="s">
        <v>105</v>
      </c>
      <c r="C59" s="57">
        <v>300.0</v>
      </c>
      <c r="D59" s="57">
        <v>0.0</v>
      </c>
      <c r="E59" s="57" t="s">
        <v>63</v>
      </c>
      <c r="F59" s="57">
        <v>600.0</v>
      </c>
      <c r="G59" s="57">
        <v>50.0</v>
      </c>
      <c r="H59" s="58">
        <f t="shared" si="3"/>
        <v>30000</v>
      </c>
      <c r="I59" s="11"/>
      <c r="J59" s="59">
        <v>300.0</v>
      </c>
      <c r="K59" s="59">
        <v>0.0</v>
      </c>
      <c r="L59" s="60" t="s">
        <v>71</v>
      </c>
      <c r="M59" s="60">
        <v>600.0</v>
      </c>
      <c r="N59" s="61">
        <v>31.98</v>
      </c>
      <c r="O59" s="62">
        <f t="shared" si="4"/>
        <v>19188</v>
      </c>
      <c r="P59" s="11"/>
      <c r="Q59" s="57">
        <v>300.0</v>
      </c>
      <c r="R59" s="57">
        <v>0.0</v>
      </c>
      <c r="S59" s="57" t="s">
        <v>82</v>
      </c>
      <c r="T59" s="57">
        <v>30.0</v>
      </c>
      <c r="U59" s="57">
        <v>29.5</v>
      </c>
      <c r="V59" s="58">
        <f t="shared" si="5"/>
        <v>885</v>
      </c>
      <c r="W59" s="11"/>
      <c r="X59" s="80">
        <v>280.0</v>
      </c>
      <c r="Y59" s="81">
        <v>20.0</v>
      </c>
      <c r="Z59" s="81" t="s">
        <v>64</v>
      </c>
      <c r="AA59" s="81">
        <v>1000.0</v>
      </c>
      <c r="AB59" s="57">
        <v>31.98</v>
      </c>
      <c r="AC59" s="58">
        <f t="shared" si="6"/>
        <v>31980</v>
      </c>
      <c r="AD59" s="11"/>
      <c r="AE59" s="57">
        <v>130.0</v>
      </c>
      <c r="AF59" s="57">
        <v>170.0</v>
      </c>
      <c r="AG59" s="57" t="s">
        <v>82</v>
      </c>
      <c r="AH59" s="57">
        <v>300.0</v>
      </c>
      <c r="AI59" s="57">
        <v>29.5</v>
      </c>
      <c r="AJ59" s="65">
        <f t="shared" si="7"/>
        <v>8850</v>
      </c>
      <c r="AK59" s="11"/>
      <c r="AL59" s="57">
        <v>250.0</v>
      </c>
      <c r="AM59" s="57">
        <v>50.0</v>
      </c>
      <c r="AN59" s="57" t="s">
        <v>63</v>
      </c>
      <c r="AO59" s="57">
        <v>750.0</v>
      </c>
      <c r="AP59" s="57">
        <v>31.98</v>
      </c>
      <c r="AQ59" s="58">
        <f t="shared" si="8"/>
        <v>23985</v>
      </c>
      <c r="AR59" s="11"/>
      <c r="AS59" s="57">
        <v>300.0</v>
      </c>
      <c r="AT59" s="66">
        <v>0.0</v>
      </c>
      <c r="AU59" s="66" t="s">
        <v>71</v>
      </c>
      <c r="AV59" s="66">
        <v>600.0</v>
      </c>
      <c r="AW59" s="66">
        <v>31.98</v>
      </c>
      <c r="AX59" s="67">
        <f t="shared" si="104"/>
        <v>19188</v>
      </c>
      <c r="AY59" s="11"/>
      <c r="AZ59" s="57">
        <v>300.0</v>
      </c>
      <c r="BA59" s="57">
        <v>0.0</v>
      </c>
      <c r="BB59" s="57" t="s">
        <v>82</v>
      </c>
      <c r="BC59" s="57">
        <v>1500.0</v>
      </c>
      <c r="BD59" s="57">
        <v>29.5</v>
      </c>
      <c r="BE59" s="58">
        <f t="shared" si="10"/>
        <v>44250</v>
      </c>
      <c r="BF59" s="5"/>
      <c r="BG59" s="68">
        <v>200.0</v>
      </c>
      <c r="BH59" s="68">
        <v>100.0</v>
      </c>
      <c r="BI59" s="68" t="s">
        <v>63</v>
      </c>
      <c r="BJ59" s="68">
        <v>300.0</v>
      </c>
      <c r="BK59" s="68">
        <v>29.5</v>
      </c>
      <c r="BL59" s="69">
        <f t="shared" si="11"/>
        <v>8850</v>
      </c>
      <c r="BM59" s="5"/>
      <c r="BN59" s="82">
        <v>50.0</v>
      </c>
      <c r="BO59" s="83">
        <v>250.0</v>
      </c>
      <c r="BP59" s="83" t="s">
        <v>68</v>
      </c>
      <c r="BQ59" s="83">
        <v>300.0</v>
      </c>
      <c r="BR59" s="83">
        <v>29.5</v>
      </c>
      <c r="BS59" s="83">
        <v>8850.0</v>
      </c>
      <c r="BT59" s="5"/>
      <c r="BU59" s="88">
        <v>300.0</v>
      </c>
      <c r="BV59" s="89">
        <v>0.0</v>
      </c>
      <c r="BW59" s="58" t="s">
        <v>63</v>
      </c>
      <c r="BX59" s="57">
        <v>500.0</v>
      </c>
      <c r="BY59" s="57">
        <v>50.0</v>
      </c>
      <c r="BZ59" s="58">
        <f t="shared" si="114"/>
        <v>25000</v>
      </c>
      <c r="CA59" s="76"/>
      <c r="CB59" s="77">
        <f t="shared" ref="CB59:CC59" si="123">C59+J59+Q59+X59+AE59+AL59+AS59+AZ59+BG59+BN59+BU59</f>
        <v>2710</v>
      </c>
      <c r="CC59" s="78">
        <f t="shared" si="123"/>
        <v>590</v>
      </c>
      <c r="CD59" s="78" t="s">
        <v>29</v>
      </c>
      <c r="CE59" s="78">
        <f t="shared" ref="CE59:CG59" si="124">F59+M59+T59+AA59+AH59+AO59+AV59+BC59+BJ59+BQ59+BX59</f>
        <v>6480</v>
      </c>
      <c r="CF59" s="78">
        <f t="shared" si="124"/>
        <v>375.42</v>
      </c>
      <c r="CG59" s="78">
        <f t="shared" si="124"/>
        <v>221026</v>
      </c>
      <c r="CH59" s="76"/>
    </row>
    <row r="60">
      <c r="A60" s="55">
        <v>55.0</v>
      </c>
      <c r="B60" s="85" t="s">
        <v>106</v>
      </c>
      <c r="C60" s="57">
        <v>0.0</v>
      </c>
      <c r="D60" s="57">
        <v>0.0</v>
      </c>
      <c r="E60" s="57" t="s">
        <v>63</v>
      </c>
      <c r="F60" s="57">
        <v>0.0</v>
      </c>
      <c r="G60" s="57">
        <v>145.0</v>
      </c>
      <c r="H60" s="58">
        <f t="shared" si="3"/>
        <v>0</v>
      </c>
      <c r="I60" s="11"/>
      <c r="J60" s="62"/>
      <c r="K60" s="62"/>
      <c r="L60" s="60" t="s">
        <v>71</v>
      </c>
      <c r="M60" s="60">
        <v>200.0</v>
      </c>
      <c r="N60" s="61">
        <v>29.57</v>
      </c>
      <c r="O60" s="62">
        <f t="shared" si="4"/>
        <v>5914</v>
      </c>
      <c r="P60" s="11"/>
      <c r="Q60" s="58"/>
      <c r="R60" s="58"/>
      <c r="S60" s="58"/>
      <c r="T60" s="58"/>
      <c r="U60" s="58"/>
      <c r="V60" s="58">
        <f t="shared" si="5"/>
        <v>0</v>
      </c>
      <c r="W60" s="11"/>
      <c r="X60" s="80">
        <v>0.0</v>
      </c>
      <c r="Y60" s="80">
        <v>0.0</v>
      </c>
      <c r="Z60" s="80" t="s">
        <v>64</v>
      </c>
      <c r="AA60" s="81">
        <v>1000.0</v>
      </c>
      <c r="AB60" s="57">
        <v>29.57</v>
      </c>
      <c r="AC60" s="58">
        <f t="shared" si="6"/>
        <v>29570</v>
      </c>
      <c r="AD60" s="11"/>
      <c r="AE60" s="58"/>
      <c r="AF60" s="58"/>
      <c r="AG60" s="58"/>
      <c r="AH60" s="58"/>
      <c r="AI60" s="58"/>
      <c r="AJ60" s="65">
        <f t="shared" si="7"/>
        <v>0</v>
      </c>
      <c r="AK60" s="11"/>
      <c r="AL60" s="58"/>
      <c r="AM60" s="58"/>
      <c r="AN60" s="57"/>
      <c r="AO60" s="57"/>
      <c r="AP60" s="58"/>
      <c r="AQ60" s="58">
        <f t="shared" si="8"/>
        <v>0</v>
      </c>
      <c r="AR60" s="11"/>
      <c r="AS60" s="57">
        <v>0.0</v>
      </c>
      <c r="AT60" s="66">
        <v>0.0</v>
      </c>
      <c r="AU60" s="66" t="s">
        <v>71</v>
      </c>
      <c r="AV60" s="66">
        <v>200.0</v>
      </c>
      <c r="AW60" s="66">
        <v>29.57</v>
      </c>
      <c r="AX60" s="67">
        <f t="shared" si="104"/>
        <v>5914</v>
      </c>
      <c r="AY60" s="11"/>
      <c r="AZ60" s="58"/>
      <c r="BA60" s="58"/>
      <c r="BB60" s="58"/>
      <c r="BC60" s="58"/>
      <c r="BD60" s="58"/>
      <c r="BE60" s="58">
        <f t="shared" si="10"/>
        <v>0</v>
      </c>
      <c r="BF60" s="5"/>
      <c r="BG60" s="69"/>
      <c r="BH60" s="69"/>
      <c r="BI60" s="69"/>
      <c r="BJ60" s="69"/>
      <c r="BK60" s="69"/>
      <c r="BL60" s="69">
        <f t="shared" si="11"/>
        <v>0</v>
      </c>
      <c r="BM60" s="5"/>
      <c r="BN60" s="86"/>
      <c r="BO60" s="87"/>
      <c r="BP60" s="87"/>
      <c r="BQ60" s="87"/>
      <c r="BR60" s="87"/>
      <c r="BS60" s="83">
        <v>0.0</v>
      </c>
      <c r="BT60" s="5"/>
      <c r="BU60" s="88">
        <v>0.0</v>
      </c>
      <c r="BV60" s="58">
        <v>0.0</v>
      </c>
      <c r="BW60" s="58">
        <v>0.0</v>
      </c>
      <c r="BX60" s="57"/>
      <c r="BY60" s="57"/>
      <c r="BZ60" s="58">
        <f t="shared" si="114"/>
        <v>0</v>
      </c>
      <c r="CA60" s="76"/>
      <c r="CB60" s="77">
        <f t="shared" ref="CB60:CC60" si="125">C60+J60+Q60+X60+AE60+AL60+AS60+AZ60+BG60+BN60+BU60</f>
        <v>0</v>
      </c>
      <c r="CC60" s="78">
        <f t="shared" si="125"/>
        <v>0</v>
      </c>
      <c r="CD60" s="78" t="s">
        <v>29</v>
      </c>
      <c r="CE60" s="78">
        <f t="shared" ref="CE60:CG60" si="126">F60+M60+T60+AA60+AH60+AO60+AV60+BC60+BJ60+BQ60+BX60</f>
        <v>1400</v>
      </c>
      <c r="CF60" s="78">
        <f t="shared" si="126"/>
        <v>233.71</v>
      </c>
      <c r="CG60" s="78">
        <f t="shared" si="126"/>
        <v>41398</v>
      </c>
      <c r="CH60" s="76"/>
    </row>
    <row r="61">
      <c r="A61" s="55">
        <v>56.0</v>
      </c>
      <c r="B61" s="85" t="s">
        <v>107</v>
      </c>
      <c r="C61" s="57">
        <v>0.0</v>
      </c>
      <c r="D61" s="57">
        <v>0.0</v>
      </c>
      <c r="E61" s="57" t="s">
        <v>63</v>
      </c>
      <c r="F61" s="57">
        <v>0.0</v>
      </c>
      <c r="G61" s="57">
        <v>198.0</v>
      </c>
      <c r="H61" s="58">
        <f t="shared" si="3"/>
        <v>0</v>
      </c>
      <c r="I61" s="11"/>
      <c r="J61" s="62"/>
      <c r="K61" s="62"/>
      <c r="L61" s="62"/>
      <c r="M61" s="62"/>
      <c r="N61" s="62"/>
      <c r="O61" s="62">
        <f t="shared" si="4"/>
        <v>0</v>
      </c>
      <c r="P61" s="11"/>
      <c r="Q61" s="58"/>
      <c r="R61" s="58"/>
      <c r="S61" s="58"/>
      <c r="T61" s="58"/>
      <c r="U61" s="58"/>
      <c r="V61" s="58">
        <f t="shared" si="5"/>
        <v>0</v>
      </c>
      <c r="W61" s="11"/>
      <c r="X61" s="80">
        <v>0.0</v>
      </c>
      <c r="Y61" s="80">
        <v>0.0</v>
      </c>
      <c r="Z61" s="80">
        <v>0.0</v>
      </c>
      <c r="AA61" s="81">
        <v>1500.0</v>
      </c>
      <c r="AB61" s="58"/>
      <c r="AC61" s="58">
        <f t="shared" si="6"/>
        <v>0</v>
      </c>
      <c r="AD61" s="11"/>
      <c r="AE61" s="58"/>
      <c r="AF61" s="58"/>
      <c r="AG61" s="58"/>
      <c r="AH61" s="58"/>
      <c r="AI61" s="58"/>
      <c r="AJ61" s="65">
        <f t="shared" si="7"/>
        <v>0</v>
      </c>
      <c r="AK61" s="11"/>
      <c r="AL61" s="58"/>
      <c r="AM61" s="58"/>
      <c r="AN61" s="57"/>
      <c r="AO61" s="57"/>
      <c r="AP61" s="58"/>
      <c r="AQ61" s="58">
        <f t="shared" si="8"/>
        <v>0</v>
      </c>
      <c r="AR61" s="11"/>
      <c r="AS61" s="58"/>
      <c r="AT61" s="67"/>
      <c r="AU61" s="67"/>
      <c r="AV61" s="67"/>
      <c r="AW61" s="67"/>
      <c r="AX61" s="67">
        <f t="shared" si="104"/>
        <v>0</v>
      </c>
      <c r="AY61" s="11"/>
      <c r="AZ61" s="58"/>
      <c r="BA61" s="58"/>
      <c r="BB61" s="58"/>
      <c r="BC61" s="58"/>
      <c r="BD61" s="58"/>
      <c r="BE61" s="58">
        <f t="shared" si="10"/>
        <v>0</v>
      </c>
      <c r="BF61" s="5"/>
      <c r="BG61" s="69"/>
      <c r="BH61" s="69"/>
      <c r="BI61" s="69"/>
      <c r="BJ61" s="69"/>
      <c r="BK61" s="69"/>
      <c r="BL61" s="69">
        <f t="shared" si="11"/>
        <v>0</v>
      </c>
      <c r="BM61" s="5"/>
      <c r="BN61" s="86"/>
      <c r="BO61" s="87"/>
      <c r="BP61" s="87"/>
      <c r="BQ61" s="87"/>
      <c r="BR61" s="87"/>
      <c r="BS61" s="83">
        <v>0.0</v>
      </c>
      <c r="BT61" s="5"/>
      <c r="BU61" s="88">
        <v>0.0</v>
      </c>
      <c r="BV61" s="58">
        <v>0.0</v>
      </c>
      <c r="BW61" s="58">
        <v>0.0</v>
      </c>
      <c r="BX61" s="57"/>
      <c r="BY61" s="57"/>
      <c r="BZ61" s="58">
        <f t="shared" si="114"/>
        <v>0</v>
      </c>
      <c r="CA61" s="76"/>
      <c r="CB61" s="77">
        <f t="shared" ref="CB61:CC61" si="127">C61+J61+Q61+X61+AE61+AL61+AS61+AZ61+BG61+BN61+BU61</f>
        <v>0</v>
      </c>
      <c r="CC61" s="78">
        <f t="shared" si="127"/>
        <v>0</v>
      </c>
      <c r="CD61" s="78" t="s">
        <v>29</v>
      </c>
      <c r="CE61" s="78">
        <f t="shared" ref="CE61:CG61" si="128">F61+M61+T61+AA61+AH61+AO61+AV61+BC61+BJ61+BQ61+BX61</f>
        <v>1500</v>
      </c>
      <c r="CF61" s="78">
        <f t="shared" si="128"/>
        <v>198</v>
      </c>
      <c r="CG61" s="78">
        <f t="shared" si="128"/>
        <v>0</v>
      </c>
      <c r="CH61" s="76"/>
    </row>
    <row r="62">
      <c r="A62" s="55">
        <v>57.0</v>
      </c>
      <c r="B62" s="56" t="s">
        <v>108</v>
      </c>
      <c r="C62" s="57">
        <v>100.0</v>
      </c>
      <c r="D62" s="57">
        <v>200.0</v>
      </c>
      <c r="E62" s="57" t="s">
        <v>63</v>
      </c>
      <c r="F62" s="57">
        <v>200.0</v>
      </c>
      <c r="G62" s="57">
        <v>147.0</v>
      </c>
      <c r="H62" s="58">
        <f t="shared" si="3"/>
        <v>29400</v>
      </c>
      <c r="I62" s="11"/>
      <c r="J62" s="59">
        <v>300.0</v>
      </c>
      <c r="K62" s="59">
        <v>0.0</v>
      </c>
      <c r="L62" s="62"/>
      <c r="M62" s="62"/>
      <c r="N62" s="62"/>
      <c r="O62" s="62">
        <f t="shared" si="4"/>
        <v>0</v>
      </c>
      <c r="P62" s="11"/>
      <c r="Q62" s="57">
        <v>100.0</v>
      </c>
      <c r="R62" s="57">
        <v>200.0</v>
      </c>
      <c r="S62" s="57" t="s">
        <v>82</v>
      </c>
      <c r="T62" s="57">
        <v>50.0</v>
      </c>
      <c r="U62" s="57">
        <v>24.8</v>
      </c>
      <c r="V62" s="58">
        <f t="shared" si="5"/>
        <v>1240</v>
      </c>
      <c r="W62" s="11"/>
      <c r="X62" s="80">
        <v>95.0</v>
      </c>
      <c r="Y62" s="81">
        <v>205.0</v>
      </c>
      <c r="Z62" s="81" t="s">
        <v>64</v>
      </c>
      <c r="AA62" s="81">
        <v>1000.0</v>
      </c>
      <c r="AB62" s="57">
        <v>29.62</v>
      </c>
      <c r="AC62" s="58">
        <f t="shared" si="6"/>
        <v>29620</v>
      </c>
      <c r="AD62" s="11"/>
      <c r="AE62" s="57">
        <v>100.0</v>
      </c>
      <c r="AF62" s="57">
        <v>200.0</v>
      </c>
      <c r="AG62" s="57" t="s">
        <v>82</v>
      </c>
      <c r="AH62" s="57">
        <v>300.0</v>
      </c>
      <c r="AI62" s="57">
        <v>24.8</v>
      </c>
      <c r="AJ62" s="65">
        <f t="shared" si="7"/>
        <v>7440</v>
      </c>
      <c r="AK62" s="11"/>
      <c r="AL62" s="57">
        <v>300.0</v>
      </c>
      <c r="AM62" s="57">
        <v>0.0</v>
      </c>
      <c r="AN62" s="57" t="s">
        <v>63</v>
      </c>
      <c r="AO62" s="57">
        <v>1200.0</v>
      </c>
      <c r="AP62" s="57">
        <v>29.62</v>
      </c>
      <c r="AQ62" s="58">
        <f t="shared" si="8"/>
        <v>35544</v>
      </c>
      <c r="AR62" s="11"/>
      <c r="AS62" s="57">
        <v>300.0</v>
      </c>
      <c r="AT62" s="66">
        <v>250.0</v>
      </c>
      <c r="AU62" s="66"/>
      <c r="AV62" s="66"/>
      <c r="AW62" s="66"/>
      <c r="AX62" s="67"/>
      <c r="AY62" s="11"/>
      <c r="AZ62" s="57">
        <v>0.0</v>
      </c>
      <c r="BA62" s="57">
        <v>300.0</v>
      </c>
      <c r="BB62" s="57" t="s">
        <v>82</v>
      </c>
      <c r="BC62" s="57">
        <v>1200.0</v>
      </c>
      <c r="BD62" s="57">
        <v>24.8</v>
      </c>
      <c r="BE62" s="58">
        <f t="shared" si="10"/>
        <v>29760</v>
      </c>
      <c r="BF62" s="5"/>
      <c r="BG62" s="68">
        <v>0.0</v>
      </c>
      <c r="BH62" s="68">
        <v>300.0</v>
      </c>
      <c r="BI62" s="68" t="s">
        <v>63</v>
      </c>
      <c r="BJ62" s="68">
        <v>300.0</v>
      </c>
      <c r="BK62" s="68">
        <v>24.8</v>
      </c>
      <c r="BL62" s="69">
        <f t="shared" si="11"/>
        <v>7440</v>
      </c>
      <c r="BM62" s="5"/>
      <c r="BN62" s="82">
        <v>100.0</v>
      </c>
      <c r="BO62" s="83">
        <v>200.0</v>
      </c>
      <c r="BP62" s="83" t="s">
        <v>68</v>
      </c>
      <c r="BQ62" s="83">
        <v>300.0</v>
      </c>
      <c r="BR62" s="83">
        <v>24.8</v>
      </c>
      <c r="BS62" s="83">
        <v>7440.0</v>
      </c>
      <c r="BT62" s="5"/>
      <c r="BU62" s="84">
        <v>300.0</v>
      </c>
      <c r="BV62" s="57">
        <v>0.0</v>
      </c>
      <c r="BW62" s="58" t="s">
        <v>63</v>
      </c>
      <c r="BX62" s="57">
        <v>200.0</v>
      </c>
      <c r="BY62" s="57">
        <v>147.0</v>
      </c>
      <c r="BZ62" s="58">
        <f t="shared" si="114"/>
        <v>29400</v>
      </c>
      <c r="CA62" s="76"/>
      <c r="CB62" s="77">
        <f t="shared" ref="CB62:CC62" si="129">C62+J62+Q62+X62+AE62+AL62+AS62+AZ62+BG62+BN62+BU62</f>
        <v>1695</v>
      </c>
      <c r="CC62" s="78">
        <f t="shared" si="129"/>
        <v>1855</v>
      </c>
      <c r="CD62" s="78" t="s">
        <v>29</v>
      </c>
      <c r="CE62" s="78">
        <f t="shared" ref="CE62:CG62" si="130">F62+M62+T62+AA62+AH62+AO62+AV62+BC62+BJ62+BQ62+BX62</f>
        <v>4750</v>
      </c>
      <c r="CF62" s="78">
        <f t="shared" si="130"/>
        <v>477.24</v>
      </c>
      <c r="CG62" s="78">
        <f t="shared" si="130"/>
        <v>177284</v>
      </c>
      <c r="CH62" s="76"/>
    </row>
    <row r="63">
      <c r="A63" s="55">
        <v>58.0</v>
      </c>
      <c r="B63" s="56" t="s">
        <v>109</v>
      </c>
      <c r="C63" s="57">
        <v>120.0</v>
      </c>
      <c r="D63" s="57">
        <v>0.0</v>
      </c>
      <c r="E63" s="57" t="s">
        <v>63</v>
      </c>
      <c r="F63" s="57">
        <v>300.0</v>
      </c>
      <c r="G63" s="57">
        <v>70.0</v>
      </c>
      <c r="H63" s="58">
        <f t="shared" si="3"/>
        <v>21000</v>
      </c>
      <c r="I63" s="11"/>
      <c r="J63" s="59">
        <v>100.0</v>
      </c>
      <c r="K63" s="59">
        <v>0.0</v>
      </c>
      <c r="L63" s="60" t="s">
        <v>71</v>
      </c>
      <c r="M63" s="60">
        <v>300.0</v>
      </c>
      <c r="N63" s="61">
        <v>41.35</v>
      </c>
      <c r="O63" s="62">
        <f t="shared" si="4"/>
        <v>12405</v>
      </c>
      <c r="P63" s="11"/>
      <c r="Q63" s="57">
        <v>120.0</v>
      </c>
      <c r="R63" s="57">
        <v>0.0</v>
      </c>
      <c r="S63" s="57" t="s">
        <v>82</v>
      </c>
      <c r="T63" s="57">
        <v>50.0</v>
      </c>
      <c r="U63" s="57">
        <v>43.5</v>
      </c>
      <c r="V63" s="58">
        <f t="shared" si="5"/>
        <v>2175</v>
      </c>
      <c r="W63" s="11"/>
      <c r="X63" s="80">
        <v>55.0</v>
      </c>
      <c r="Y63" s="81">
        <v>65.0</v>
      </c>
      <c r="Z63" s="81" t="s">
        <v>64</v>
      </c>
      <c r="AA63" s="81">
        <v>1000.0</v>
      </c>
      <c r="AB63" s="57">
        <v>41.35</v>
      </c>
      <c r="AC63" s="58">
        <f t="shared" si="6"/>
        <v>41350</v>
      </c>
      <c r="AD63" s="11"/>
      <c r="AE63" s="57">
        <v>85.0</v>
      </c>
      <c r="AF63" s="57">
        <v>35.0</v>
      </c>
      <c r="AG63" s="57" t="s">
        <v>82</v>
      </c>
      <c r="AH63" s="57">
        <v>250.0</v>
      </c>
      <c r="AI63" s="57">
        <v>43.5</v>
      </c>
      <c r="AJ63" s="65">
        <f t="shared" si="7"/>
        <v>10875</v>
      </c>
      <c r="AK63" s="11"/>
      <c r="AL63" s="57">
        <v>120.0</v>
      </c>
      <c r="AM63" s="57">
        <v>0.0</v>
      </c>
      <c r="AN63" s="57" t="s">
        <v>63</v>
      </c>
      <c r="AO63" s="57">
        <v>400.0</v>
      </c>
      <c r="AP63" s="57">
        <v>41.35</v>
      </c>
      <c r="AQ63" s="58">
        <f t="shared" si="8"/>
        <v>16540</v>
      </c>
      <c r="AR63" s="11"/>
      <c r="AS63" s="57">
        <v>120.0</v>
      </c>
      <c r="AT63" s="66">
        <v>0.0</v>
      </c>
      <c r="AU63" s="66" t="s">
        <v>71</v>
      </c>
      <c r="AV63" s="66">
        <v>300.0</v>
      </c>
      <c r="AW63" s="66">
        <v>41.35</v>
      </c>
      <c r="AX63" s="67">
        <f t="shared" ref="AX63:AX95" si="133">(MULTIPLY(AV63,AW63))</f>
        <v>12405</v>
      </c>
      <c r="AY63" s="11"/>
      <c r="AZ63" s="57">
        <v>120.0</v>
      </c>
      <c r="BA63" s="57">
        <v>0.0</v>
      </c>
      <c r="BB63" s="57" t="s">
        <v>82</v>
      </c>
      <c r="BC63" s="57">
        <v>1200.0</v>
      </c>
      <c r="BD63" s="57">
        <v>43.5</v>
      </c>
      <c r="BE63" s="58">
        <f t="shared" si="10"/>
        <v>52200</v>
      </c>
      <c r="BF63" s="5"/>
      <c r="BG63" s="68">
        <v>50.0</v>
      </c>
      <c r="BH63" s="68">
        <v>70.0</v>
      </c>
      <c r="BI63" s="68" t="s">
        <v>63</v>
      </c>
      <c r="BJ63" s="68">
        <v>120.0</v>
      </c>
      <c r="BK63" s="68">
        <v>43.5</v>
      </c>
      <c r="BL63" s="69">
        <f t="shared" si="11"/>
        <v>5220</v>
      </c>
      <c r="BM63" s="5"/>
      <c r="BN63" s="82">
        <v>50.0</v>
      </c>
      <c r="BO63" s="83">
        <v>70.0</v>
      </c>
      <c r="BP63" s="83" t="s">
        <v>110</v>
      </c>
      <c r="BQ63" s="83">
        <v>120.0</v>
      </c>
      <c r="BR63" s="83">
        <v>73.5</v>
      </c>
      <c r="BS63" s="83">
        <v>8820.0</v>
      </c>
      <c r="BT63" s="5"/>
      <c r="BU63" s="88">
        <v>120.0</v>
      </c>
      <c r="BV63" s="89">
        <v>0.0</v>
      </c>
      <c r="BW63" s="58" t="s">
        <v>63</v>
      </c>
      <c r="BX63" s="57">
        <v>300.0</v>
      </c>
      <c r="BY63" s="57">
        <v>70.0</v>
      </c>
      <c r="BZ63" s="58">
        <f t="shared" si="114"/>
        <v>21000</v>
      </c>
      <c r="CA63" s="76"/>
      <c r="CB63" s="77">
        <f t="shared" ref="CB63:CC63" si="131">C63+J63+Q63+X63+AE63+AL63+AS63+AZ63+BG63+BN63+BU63</f>
        <v>1060</v>
      </c>
      <c r="CC63" s="78">
        <f t="shared" si="131"/>
        <v>240</v>
      </c>
      <c r="CD63" s="78" t="s">
        <v>29</v>
      </c>
      <c r="CE63" s="78">
        <f t="shared" ref="CE63:CG63" si="132">F63+M63+T63+AA63+AH63+AO63+AV63+BC63+BJ63+BQ63+BX63</f>
        <v>4340</v>
      </c>
      <c r="CF63" s="78">
        <f t="shared" si="132"/>
        <v>552.9</v>
      </c>
      <c r="CG63" s="78">
        <f t="shared" si="132"/>
        <v>203990</v>
      </c>
      <c r="CH63" s="76"/>
    </row>
    <row r="64">
      <c r="A64" s="55">
        <v>59.0</v>
      </c>
      <c r="B64" s="85" t="s">
        <v>111</v>
      </c>
      <c r="C64" s="57">
        <v>0.0</v>
      </c>
      <c r="D64" s="57">
        <v>0.0</v>
      </c>
      <c r="E64" s="57" t="s">
        <v>63</v>
      </c>
      <c r="F64" s="57">
        <v>0.0</v>
      </c>
      <c r="G64" s="57">
        <v>52.5</v>
      </c>
      <c r="H64" s="58">
        <f t="shared" si="3"/>
        <v>0</v>
      </c>
      <c r="I64" s="11"/>
      <c r="J64" s="62"/>
      <c r="K64" s="62"/>
      <c r="L64" s="62"/>
      <c r="M64" s="62"/>
      <c r="N64" s="62"/>
      <c r="O64" s="62">
        <f t="shared" si="4"/>
        <v>0</v>
      </c>
      <c r="P64" s="11"/>
      <c r="Q64" s="58"/>
      <c r="R64" s="58"/>
      <c r="S64" s="58"/>
      <c r="T64" s="58"/>
      <c r="U64" s="58"/>
      <c r="V64" s="58">
        <f t="shared" si="5"/>
        <v>0</v>
      </c>
      <c r="W64" s="11"/>
      <c r="X64" s="80">
        <v>0.0</v>
      </c>
      <c r="Y64" s="80">
        <v>0.0</v>
      </c>
      <c r="Z64" s="80">
        <v>0.0</v>
      </c>
      <c r="AA64" s="81">
        <v>1000.0</v>
      </c>
      <c r="AB64" s="58"/>
      <c r="AC64" s="58">
        <f t="shared" si="6"/>
        <v>0</v>
      </c>
      <c r="AD64" s="11"/>
      <c r="AE64" s="58"/>
      <c r="AF64" s="58"/>
      <c r="AG64" s="58"/>
      <c r="AH64" s="58"/>
      <c r="AI64" s="58"/>
      <c r="AJ64" s="65">
        <f t="shared" si="7"/>
        <v>0</v>
      </c>
      <c r="AK64" s="11"/>
      <c r="AL64" s="58"/>
      <c r="AM64" s="58"/>
      <c r="AN64" s="57"/>
      <c r="AO64" s="57"/>
      <c r="AP64" s="58"/>
      <c r="AQ64" s="58">
        <f t="shared" si="8"/>
        <v>0</v>
      </c>
      <c r="AR64" s="11"/>
      <c r="AS64" s="58"/>
      <c r="AT64" s="67"/>
      <c r="AU64" s="67"/>
      <c r="AV64" s="67"/>
      <c r="AW64" s="67"/>
      <c r="AX64" s="67">
        <f t="shared" si="133"/>
        <v>0</v>
      </c>
      <c r="AY64" s="11"/>
      <c r="AZ64" s="58"/>
      <c r="BA64" s="58"/>
      <c r="BB64" s="58"/>
      <c r="BC64" s="58"/>
      <c r="BD64" s="58"/>
      <c r="BE64" s="58">
        <f t="shared" si="10"/>
        <v>0</v>
      </c>
      <c r="BF64" s="5"/>
      <c r="BG64" s="69"/>
      <c r="BH64" s="69"/>
      <c r="BI64" s="69"/>
      <c r="BJ64" s="69"/>
      <c r="BK64" s="69"/>
      <c r="BL64" s="69">
        <f t="shared" si="11"/>
        <v>0</v>
      </c>
      <c r="BM64" s="5"/>
      <c r="BN64" s="86"/>
      <c r="BO64" s="87"/>
      <c r="BP64" s="87"/>
      <c r="BQ64" s="87"/>
      <c r="BR64" s="87"/>
      <c r="BS64" s="83">
        <v>0.0</v>
      </c>
      <c r="BT64" s="5"/>
      <c r="BU64" s="88">
        <v>0.0</v>
      </c>
      <c r="BV64" s="58">
        <v>0.0</v>
      </c>
      <c r="BW64" s="58">
        <v>0.0</v>
      </c>
      <c r="BX64" s="57"/>
      <c r="BY64" s="57"/>
      <c r="BZ64" s="58">
        <f t="shared" si="114"/>
        <v>0</v>
      </c>
      <c r="CA64" s="76"/>
      <c r="CB64" s="77">
        <f t="shared" ref="CB64:CC64" si="134">C64+J64+Q64+X64+AE64+AL64+AS64+AZ64+BG64+BN64+BU64</f>
        <v>0</v>
      </c>
      <c r="CC64" s="78">
        <f t="shared" si="134"/>
        <v>0</v>
      </c>
      <c r="CD64" s="78" t="s">
        <v>29</v>
      </c>
      <c r="CE64" s="78">
        <f t="shared" ref="CE64:CG64" si="135">F64+M64+T64+AA64+AH64+AO64+AV64+BC64+BJ64+BQ64+BX64</f>
        <v>1000</v>
      </c>
      <c r="CF64" s="78">
        <f t="shared" si="135"/>
        <v>52.5</v>
      </c>
      <c r="CG64" s="78">
        <f t="shared" si="135"/>
        <v>0</v>
      </c>
      <c r="CH64" s="76"/>
    </row>
    <row r="65">
      <c r="A65" s="55">
        <v>60.0</v>
      </c>
      <c r="B65" s="85" t="s">
        <v>112</v>
      </c>
      <c r="C65" s="57">
        <v>0.0</v>
      </c>
      <c r="D65" s="57">
        <v>0.0</v>
      </c>
      <c r="E65" s="57" t="s">
        <v>113</v>
      </c>
      <c r="F65" s="57">
        <v>0.0</v>
      </c>
      <c r="G65" s="57">
        <v>700.0</v>
      </c>
      <c r="H65" s="58">
        <f t="shared" si="3"/>
        <v>0</v>
      </c>
      <c r="I65" s="11"/>
      <c r="J65" s="62"/>
      <c r="K65" s="62"/>
      <c r="L65" s="62"/>
      <c r="M65" s="62"/>
      <c r="N65" s="62"/>
      <c r="O65" s="62">
        <f t="shared" si="4"/>
        <v>0</v>
      </c>
      <c r="P65" s="11"/>
      <c r="Q65" s="58"/>
      <c r="R65" s="58"/>
      <c r="S65" s="58"/>
      <c r="T65" s="58"/>
      <c r="U65" s="58"/>
      <c r="V65" s="58">
        <f t="shared" si="5"/>
        <v>0</v>
      </c>
      <c r="W65" s="11"/>
      <c r="X65" s="80">
        <v>0.0</v>
      </c>
      <c r="Y65" s="80">
        <v>0.0</v>
      </c>
      <c r="Z65" s="80">
        <v>0.0</v>
      </c>
      <c r="AA65" s="81">
        <v>1000.0</v>
      </c>
      <c r="AB65" s="58"/>
      <c r="AC65" s="58">
        <f t="shared" si="6"/>
        <v>0</v>
      </c>
      <c r="AD65" s="11"/>
      <c r="AE65" s="58"/>
      <c r="AF65" s="58"/>
      <c r="AG65" s="58"/>
      <c r="AH65" s="58"/>
      <c r="AI65" s="58"/>
      <c r="AJ65" s="65">
        <f t="shared" si="7"/>
        <v>0</v>
      </c>
      <c r="AK65" s="11"/>
      <c r="AL65" s="58"/>
      <c r="AM65" s="58"/>
      <c r="AN65" s="57"/>
      <c r="AO65" s="57"/>
      <c r="AP65" s="58"/>
      <c r="AQ65" s="58">
        <f t="shared" si="8"/>
        <v>0</v>
      </c>
      <c r="AR65" s="11"/>
      <c r="AS65" s="58"/>
      <c r="AT65" s="67"/>
      <c r="AU65" s="67"/>
      <c r="AV65" s="67"/>
      <c r="AW65" s="67"/>
      <c r="AX65" s="67">
        <f t="shared" si="133"/>
        <v>0</v>
      </c>
      <c r="AY65" s="11"/>
      <c r="AZ65" s="58"/>
      <c r="BA65" s="58"/>
      <c r="BB65" s="57" t="s">
        <v>113</v>
      </c>
      <c r="BC65" s="57">
        <v>5.0</v>
      </c>
      <c r="BD65" s="58"/>
      <c r="BE65" s="58">
        <f t="shared" si="10"/>
        <v>0</v>
      </c>
      <c r="BF65" s="5"/>
      <c r="BG65" s="69"/>
      <c r="BH65" s="69"/>
      <c r="BI65" s="69"/>
      <c r="BJ65" s="69"/>
      <c r="BK65" s="69"/>
      <c r="BL65" s="69">
        <f t="shared" si="11"/>
        <v>0</v>
      </c>
      <c r="BM65" s="5"/>
      <c r="BN65" s="86"/>
      <c r="BO65" s="87"/>
      <c r="BP65" s="87"/>
      <c r="BQ65" s="87"/>
      <c r="BR65" s="87"/>
      <c r="BS65" s="83">
        <v>0.0</v>
      </c>
      <c r="BT65" s="5"/>
      <c r="BU65" s="88">
        <v>0.0</v>
      </c>
      <c r="BV65" s="58">
        <v>0.0</v>
      </c>
      <c r="BW65" s="58" t="s">
        <v>113</v>
      </c>
      <c r="BX65" s="57"/>
      <c r="BY65" s="57"/>
      <c r="BZ65" s="58">
        <f t="shared" si="114"/>
        <v>0</v>
      </c>
      <c r="CA65" s="76"/>
      <c r="CB65" s="77">
        <f t="shared" ref="CB65:CC65" si="136">C65+J65+Q65+X65+AE65+AL65+AS65+AZ65+BG65+BN65+BU65</f>
        <v>0</v>
      </c>
      <c r="CC65" s="78">
        <f t="shared" si="136"/>
        <v>0</v>
      </c>
      <c r="CD65" s="78" t="s">
        <v>29</v>
      </c>
      <c r="CE65" s="78">
        <f t="shared" ref="CE65:CG65" si="137">F65+M65+T65+AA65+AH65+AO65+AV65+BC65+BJ65+BQ65+BX65</f>
        <v>1005</v>
      </c>
      <c r="CF65" s="78">
        <f t="shared" si="137"/>
        <v>700</v>
      </c>
      <c r="CG65" s="78">
        <f t="shared" si="137"/>
        <v>0</v>
      </c>
      <c r="CH65" s="76"/>
    </row>
    <row r="66">
      <c r="A66" s="55">
        <v>61.0</v>
      </c>
      <c r="B66" s="85" t="s">
        <v>114</v>
      </c>
      <c r="C66" s="57">
        <v>0.0</v>
      </c>
      <c r="D66" s="57">
        <v>0.0</v>
      </c>
      <c r="E66" s="57" t="s">
        <v>113</v>
      </c>
      <c r="F66" s="57">
        <v>0.0</v>
      </c>
      <c r="G66" s="57">
        <v>1798.2</v>
      </c>
      <c r="H66" s="58">
        <f t="shared" si="3"/>
        <v>0</v>
      </c>
      <c r="I66" s="11"/>
      <c r="J66" s="62"/>
      <c r="K66" s="62"/>
      <c r="L66" s="62"/>
      <c r="M66" s="62"/>
      <c r="N66" s="62"/>
      <c r="O66" s="62">
        <f t="shared" si="4"/>
        <v>0</v>
      </c>
      <c r="P66" s="11"/>
      <c r="Q66" s="58"/>
      <c r="R66" s="58"/>
      <c r="S66" s="58"/>
      <c r="T66" s="58"/>
      <c r="U66" s="58"/>
      <c r="V66" s="58">
        <f t="shared" si="5"/>
        <v>0</v>
      </c>
      <c r="W66" s="11"/>
      <c r="X66" s="80">
        <v>0.0</v>
      </c>
      <c r="Y66" s="80">
        <v>0.0</v>
      </c>
      <c r="Z66" s="80" t="s">
        <v>115</v>
      </c>
      <c r="AA66" s="81">
        <v>1500.0</v>
      </c>
      <c r="AB66" s="57">
        <v>42.95</v>
      </c>
      <c r="AC66" s="58">
        <f t="shared" si="6"/>
        <v>64425</v>
      </c>
      <c r="AD66" s="11"/>
      <c r="AE66" s="58"/>
      <c r="AF66" s="58"/>
      <c r="AG66" s="58"/>
      <c r="AH66" s="58"/>
      <c r="AI66" s="58"/>
      <c r="AJ66" s="65">
        <f t="shared" si="7"/>
        <v>0</v>
      </c>
      <c r="AK66" s="11"/>
      <c r="AL66" s="58"/>
      <c r="AM66" s="58"/>
      <c r="AN66" s="57"/>
      <c r="AO66" s="57"/>
      <c r="AP66" s="58"/>
      <c r="AQ66" s="58">
        <f t="shared" si="8"/>
        <v>0</v>
      </c>
      <c r="AR66" s="11"/>
      <c r="AS66" s="58"/>
      <c r="AT66" s="67"/>
      <c r="AU66" s="67"/>
      <c r="AV66" s="67"/>
      <c r="AW66" s="67"/>
      <c r="AX66" s="67">
        <f t="shared" si="133"/>
        <v>0</v>
      </c>
      <c r="AY66" s="11"/>
      <c r="AZ66" s="58"/>
      <c r="BA66" s="58"/>
      <c r="BB66" s="57" t="s">
        <v>116</v>
      </c>
      <c r="BC66" s="57">
        <v>10.0</v>
      </c>
      <c r="BD66" s="57">
        <v>1798.2</v>
      </c>
      <c r="BE66" s="58">
        <f t="shared" si="10"/>
        <v>17982</v>
      </c>
      <c r="BF66" s="5"/>
      <c r="BG66" s="69"/>
      <c r="BH66" s="69"/>
      <c r="BI66" s="69"/>
      <c r="BJ66" s="69"/>
      <c r="BK66" s="69"/>
      <c r="BL66" s="69">
        <f t="shared" si="11"/>
        <v>0</v>
      </c>
      <c r="BM66" s="5"/>
      <c r="BN66" s="86"/>
      <c r="BO66" s="87"/>
      <c r="BP66" s="87"/>
      <c r="BQ66" s="87"/>
      <c r="BR66" s="87"/>
      <c r="BS66" s="83">
        <v>0.0</v>
      </c>
      <c r="BT66" s="5"/>
      <c r="BU66" s="88">
        <v>0.0</v>
      </c>
      <c r="BV66" s="58">
        <v>0.0</v>
      </c>
      <c r="BW66" s="58" t="s">
        <v>113</v>
      </c>
      <c r="BX66" s="57"/>
      <c r="BY66" s="57"/>
      <c r="BZ66" s="58">
        <f t="shared" si="114"/>
        <v>0</v>
      </c>
      <c r="CA66" s="76"/>
      <c r="CB66" s="77">
        <f t="shared" ref="CB66:CC66" si="138">C66+J66+Q66+X66+AE66+AL66+AS66+AZ66+BG66+BN66+BU66</f>
        <v>0</v>
      </c>
      <c r="CC66" s="78">
        <f t="shared" si="138"/>
        <v>0</v>
      </c>
      <c r="CD66" s="78" t="s">
        <v>29</v>
      </c>
      <c r="CE66" s="78">
        <f t="shared" ref="CE66:CG66" si="139">F66+M66+T66+AA66+AH66+AO66+AV66+BC66+BJ66+BQ66+BX66</f>
        <v>1510</v>
      </c>
      <c r="CF66" s="78">
        <f t="shared" si="139"/>
        <v>3639.35</v>
      </c>
      <c r="CG66" s="78">
        <f t="shared" si="139"/>
        <v>82407</v>
      </c>
      <c r="CH66" s="76"/>
    </row>
    <row r="67">
      <c r="A67" s="55">
        <v>62.0</v>
      </c>
      <c r="B67" s="56" t="s">
        <v>117</v>
      </c>
      <c r="C67" s="57">
        <v>14.0</v>
      </c>
      <c r="D67" s="57">
        <v>10.0</v>
      </c>
      <c r="E67" s="57" t="s">
        <v>113</v>
      </c>
      <c r="F67" s="57">
        <v>20.0</v>
      </c>
      <c r="G67" s="57">
        <v>1365.09</v>
      </c>
      <c r="H67" s="58">
        <f t="shared" si="3"/>
        <v>27301.8</v>
      </c>
      <c r="I67" s="11"/>
      <c r="J67" s="59">
        <v>24.0</v>
      </c>
      <c r="K67" s="59">
        <v>0.0</v>
      </c>
      <c r="L67" s="60" t="s">
        <v>118</v>
      </c>
      <c r="M67" s="93">
        <v>800.0</v>
      </c>
      <c r="N67" s="61">
        <v>34.28</v>
      </c>
      <c r="O67" s="62">
        <f t="shared" si="4"/>
        <v>27424</v>
      </c>
      <c r="P67" s="11"/>
      <c r="Q67" s="57">
        <v>22.0</v>
      </c>
      <c r="R67" s="57">
        <v>2.0</v>
      </c>
      <c r="S67" s="57" t="s">
        <v>119</v>
      </c>
      <c r="T67" s="57">
        <v>40.0</v>
      </c>
      <c r="U67" s="57">
        <v>1525.9</v>
      </c>
      <c r="V67" s="58">
        <f t="shared" si="5"/>
        <v>61036</v>
      </c>
      <c r="W67" s="11"/>
      <c r="X67" s="80">
        <v>6.0</v>
      </c>
      <c r="Y67" s="81">
        <v>18.0</v>
      </c>
      <c r="Z67" s="81" t="s">
        <v>120</v>
      </c>
      <c r="AA67" s="81">
        <v>300.0</v>
      </c>
      <c r="AB67" s="57">
        <v>1365.09</v>
      </c>
      <c r="AC67" s="58">
        <f t="shared" si="6"/>
        <v>409527</v>
      </c>
      <c r="AD67" s="11"/>
      <c r="AE67" s="57">
        <v>15.0</v>
      </c>
      <c r="AF67" s="57">
        <v>9.0</v>
      </c>
      <c r="AG67" s="57" t="s">
        <v>119</v>
      </c>
      <c r="AH67" s="57">
        <v>24.0</v>
      </c>
      <c r="AI67" s="57">
        <v>1525.9</v>
      </c>
      <c r="AJ67" s="65">
        <f t="shared" si="7"/>
        <v>36621.6</v>
      </c>
      <c r="AK67" s="11"/>
      <c r="AL67" s="57">
        <v>24.0</v>
      </c>
      <c r="AM67" s="57">
        <v>0.0</v>
      </c>
      <c r="AN67" s="57" t="s">
        <v>113</v>
      </c>
      <c r="AO67" s="57">
        <v>72.0</v>
      </c>
      <c r="AP67" s="57">
        <v>1365.09</v>
      </c>
      <c r="AQ67" s="58">
        <f t="shared" si="8"/>
        <v>98286.48</v>
      </c>
      <c r="AR67" s="11"/>
      <c r="AS67" s="57">
        <v>24.0</v>
      </c>
      <c r="AT67" s="66">
        <v>10.0</v>
      </c>
      <c r="AU67" s="66" t="s">
        <v>118</v>
      </c>
      <c r="AV67" s="66">
        <v>800.0</v>
      </c>
      <c r="AW67" s="66">
        <v>34.28</v>
      </c>
      <c r="AX67" s="67">
        <f t="shared" si="133"/>
        <v>27424</v>
      </c>
      <c r="AY67" s="11"/>
      <c r="AZ67" s="57">
        <v>24.0</v>
      </c>
      <c r="BA67" s="57">
        <v>0.0</v>
      </c>
      <c r="BB67" s="57" t="s">
        <v>119</v>
      </c>
      <c r="BC67" s="57">
        <v>100.0</v>
      </c>
      <c r="BD67" s="57">
        <v>1525.9</v>
      </c>
      <c r="BE67" s="58">
        <f t="shared" si="10"/>
        <v>152590</v>
      </c>
      <c r="BF67" s="5"/>
      <c r="BG67" s="68">
        <v>24.0</v>
      </c>
      <c r="BH67" s="68">
        <v>0.0</v>
      </c>
      <c r="BI67" s="68" t="s">
        <v>113</v>
      </c>
      <c r="BJ67" s="68">
        <v>24.0</v>
      </c>
      <c r="BK67" s="68">
        <v>1525.9</v>
      </c>
      <c r="BL67" s="69">
        <f t="shared" si="11"/>
        <v>36621.6</v>
      </c>
      <c r="BM67" s="5"/>
      <c r="BN67" s="82">
        <v>0.0</v>
      </c>
      <c r="BO67" s="83">
        <v>24.0</v>
      </c>
      <c r="BP67" s="83" t="s">
        <v>113</v>
      </c>
      <c r="BQ67" s="83">
        <v>24.0</v>
      </c>
      <c r="BR67" s="83">
        <v>1525.9</v>
      </c>
      <c r="BS67" s="83">
        <v>36621.6</v>
      </c>
      <c r="BT67" s="5"/>
      <c r="BU67" s="84">
        <v>24.0</v>
      </c>
      <c r="BV67" s="57">
        <v>0.0</v>
      </c>
      <c r="BW67" s="58" t="s">
        <v>113</v>
      </c>
      <c r="BX67" s="57">
        <v>40.0</v>
      </c>
      <c r="BY67" s="57">
        <v>1365.09</v>
      </c>
      <c r="BZ67" s="57">
        <v>54603.6</v>
      </c>
      <c r="CA67" s="76"/>
      <c r="CB67" s="77">
        <f t="shared" ref="CB67:CC67" si="140">C67+J67+Q67+X67+AE67+AL67+AS67+AZ67+BG67+BN67+BU67</f>
        <v>201</v>
      </c>
      <c r="CC67" s="78">
        <f t="shared" si="140"/>
        <v>73</v>
      </c>
      <c r="CD67" s="78" t="s">
        <v>29</v>
      </c>
      <c r="CE67" s="78">
        <f t="shared" ref="CE67:CG67" si="141">F67+M67+T67+AA67+AH67+AO67+AV67+BC67+BJ67+BQ67+BX67</f>
        <v>2244</v>
      </c>
      <c r="CF67" s="78">
        <f t="shared" si="141"/>
        <v>13158.42</v>
      </c>
      <c r="CG67" s="78">
        <f t="shared" si="141"/>
        <v>968057.68</v>
      </c>
      <c r="CH67" s="76"/>
    </row>
    <row r="68">
      <c r="A68" s="55">
        <v>63.0</v>
      </c>
      <c r="B68" s="56" t="s">
        <v>121</v>
      </c>
      <c r="C68" s="57">
        <v>15.0</v>
      </c>
      <c r="D68" s="57">
        <v>9.0</v>
      </c>
      <c r="E68" s="57" t="s">
        <v>113</v>
      </c>
      <c r="F68" s="57">
        <v>20.0</v>
      </c>
      <c r="G68" s="57">
        <v>1747.51</v>
      </c>
      <c r="H68" s="58">
        <f t="shared" si="3"/>
        <v>34950.2</v>
      </c>
      <c r="I68" s="11"/>
      <c r="J68" s="59">
        <v>24.0</v>
      </c>
      <c r="K68" s="59">
        <v>0.0</v>
      </c>
      <c r="L68" s="60" t="s">
        <v>118</v>
      </c>
      <c r="M68" s="93">
        <v>2200.0</v>
      </c>
      <c r="N68" s="61">
        <v>41.93</v>
      </c>
      <c r="O68" s="62">
        <f t="shared" si="4"/>
        <v>92246</v>
      </c>
      <c r="P68" s="11"/>
      <c r="Q68" s="57">
        <v>24.0</v>
      </c>
      <c r="R68" s="57">
        <v>0.0</v>
      </c>
      <c r="S68" s="57" t="s">
        <v>119</v>
      </c>
      <c r="T68" s="57">
        <v>40.0</v>
      </c>
      <c r="U68" s="57">
        <v>1853.2</v>
      </c>
      <c r="V68" s="58">
        <f t="shared" si="5"/>
        <v>74128</v>
      </c>
      <c r="W68" s="11"/>
      <c r="X68" s="80">
        <v>4.0</v>
      </c>
      <c r="Y68" s="81">
        <v>20.0</v>
      </c>
      <c r="Z68" s="81" t="s">
        <v>120</v>
      </c>
      <c r="AA68" s="81">
        <v>300.0</v>
      </c>
      <c r="AB68" s="57">
        <v>1747.51</v>
      </c>
      <c r="AC68" s="58">
        <f t="shared" si="6"/>
        <v>524253</v>
      </c>
      <c r="AD68" s="11"/>
      <c r="AE68" s="57">
        <v>14.0</v>
      </c>
      <c r="AF68" s="57">
        <v>10.0</v>
      </c>
      <c r="AG68" s="57" t="s">
        <v>119</v>
      </c>
      <c r="AH68" s="57">
        <v>24.0</v>
      </c>
      <c r="AI68" s="57">
        <v>1853.2</v>
      </c>
      <c r="AJ68" s="65">
        <f t="shared" si="7"/>
        <v>44476.8</v>
      </c>
      <c r="AK68" s="11"/>
      <c r="AL68" s="57">
        <v>12.0</v>
      </c>
      <c r="AM68" s="57">
        <v>12.0</v>
      </c>
      <c r="AN68" s="57" t="s">
        <v>113</v>
      </c>
      <c r="AO68" s="57">
        <v>48.0</v>
      </c>
      <c r="AP68" s="57">
        <v>1747.51</v>
      </c>
      <c r="AQ68" s="58">
        <f t="shared" si="8"/>
        <v>83880.48</v>
      </c>
      <c r="AR68" s="11"/>
      <c r="AS68" s="57">
        <v>24.0</v>
      </c>
      <c r="AT68" s="66">
        <v>20.0</v>
      </c>
      <c r="AU68" s="66" t="s">
        <v>118</v>
      </c>
      <c r="AV68" s="66">
        <v>2200.0</v>
      </c>
      <c r="AW68" s="66">
        <v>41.93</v>
      </c>
      <c r="AX68" s="67">
        <f t="shared" si="133"/>
        <v>92246</v>
      </c>
      <c r="AY68" s="11"/>
      <c r="AZ68" s="57">
        <v>24.0</v>
      </c>
      <c r="BA68" s="57">
        <v>0.0</v>
      </c>
      <c r="BB68" s="57" t="s">
        <v>119</v>
      </c>
      <c r="BC68" s="57">
        <v>100.0</v>
      </c>
      <c r="BD68" s="57">
        <v>1853.2</v>
      </c>
      <c r="BE68" s="58">
        <f t="shared" si="10"/>
        <v>185320</v>
      </c>
      <c r="BF68" s="5"/>
      <c r="BG68" s="68">
        <v>12.0</v>
      </c>
      <c r="BH68" s="68">
        <v>12.0</v>
      </c>
      <c r="BI68" s="68" t="s">
        <v>113</v>
      </c>
      <c r="BJ68" s="68">
        <v>24.0</v>
      </c>
      <c r="BK68" s="68">
        <v>1852.2</v>
      </c>
      <c r="BL68" s="69">
        <f t="shared" si="11"/>
        <v>44452.8</v>
      </c>
      <c r="BM68" s="5"/>
      <c r="BN68" s="82">
        <v>2.0</v>
      </c>
      <c r="BO68" s="83">
        <v>20.0</v>
      </c>
      <c r="BP68" s="83" t="s">
        <v>113</v>
      </c>
      <c r="BQ68" s="83">
        <v>22.0</v>
      </c>
      <c r="BR68" s="87"/>
      <c r="BS68" s="83">
        <v>0.0</v>
      </c>
      <c r="BT68" s="5"/>
      <c r="BU68" s="84">
        <v>24.0</v>
      </c>
      <c r="BV68" s="57">
        <v>0.0</v>
      </c>
      <c r="BW68" s="58" t="s">
        <v>113</v>
      </c>
      <c r="BX68" s="57">
        <v>40.0</v>
      </c>
      <c r="BY68" s="57">
        <v>1747.51</v>
      </c>
      <c r="BZ68" s="58">
        <f t="shared" ref="BZ68:BZ75" si="144">BX68*BY68</f>
        <v>69900.4</v>
      </c>
      <c r="CA68" s="76"/>
      <c r="CB68" s="77">
        <f t="shared" ref="CB68:CC68" si="142">C68+J68+Q68+X68+AE68+AL68+AS68+AZ68+BG68+BN68+BU68</f>
        <v>179</v>
      </c>
      <c r="CC68" s="78">
        <f t="shared" si="142"/>
        <v>103</v>
      </c>
      <c r="CD68" s="78" t="s">
        <v>29</v>
      </c>
      <c r="CE68" s="78">
        <f t="shared" ref="CE68:CG68" si="143">F68+M68+T68+AA68+AH68+AO68+AV68+BC68+BJ68+BQ68+BX68</f>
        <v>5018</v>
      </c>
      <c r="CF68" s="78">
        <f t="shared" si="143"/>
        <v>14485.7</v>
      </c>
      <c r="CG68" s="78">
        <f t="shared" si="143"/>
        <v>1245853.68</v>
      </c>
      <c r="CH68" s="76"/>
    </row>
    <row r="69">
      <c r="A69" s="55">
        <v>64.0</v>
      </c>
      <c r="B69" s="85" t="s">
        <v>122</v>
      </c>
      <c r="C69" s="57">
        <v>0.0</v>
      </c>
      <c r="D69" s="57">
        <v>0.0</v>
      </c>
      <c r="E69" s="57" t="s">
        <v>113</v>
      </c>
      <c r="F69" s="57">
        <v>0.0</v>
      </c>
      <c r="G69" s="57">
        <v>1559.27</v>
      </c>
      <c r="H69" s="58">
        <f t="shared" si="3"/>
        <v>0</v>
      </c>
      <c r="I69" s="11"/>
      <c r="J69" s="62"/>
      <c r="K69" s="62"/>
      <c r="L69" s="62"/>
      <c r="M69" s="62"/>
      <c r="N69" s="62"/>
      <c r="O69" s="62">
        <f t="shared" si="4"/>
        <v>0</v>
      </c>
      <c r="P69" s="11"/>
      <c r="Q69" s="58"/>
      <c r="R69" s="58"/>
      <c r="S69" s="58"/>
      <c r="T69" s="58"/>
      <c r="U69" s="58"/>
      <c r="V69" s="58">
        <f t="shared" si="5"/>
        <v>0</v>
      </c>
      <c r="W69" s="11"/>
      <c r="X69" s="80">
        <v>0.0</v>
      </c>
      <c r="Y69" s="80">
        <v>0.0</v>
      </c>
      <c r="Z69" s="80" t="s">
        <v>115</v>
      </c>
      <c r="AA69" s="81">
        <v>1000.0</v>
      </c>
      <c r="AB69" s="57">
        <v>38.17</v>
      </c>
      <c r="AC69" s="58">
        <f t="shared" si="6"/>
        <v>38170</v>
      </c>
      <c r="AD69" s="11"/>
      <c r="AE69" s="58"/>
      <c r="AF69" s="58"/>
      <c r="AG69" s="58"/>
      <c r="AH69" s="58"/>
      <c r="AI69" s="58"/>
      <c r="AJ69" s="65">
        <f t="shared" si="7"/>
        <v>0</v>
      </c>
      <c r="AK69" s="11"/>
      <c r="AL69" s="58"/>
      <c r="AM69" s="58"/>
      <c r="AN69" s="57"/>
      <c r="AO69" s="57"/>
      <c r="AP69" s="58"/>
      <c r="AQ69" s="58">
        <f t="shared" si="8"/>
        <v>0</v>
      </c>
      <c r="AR69" s="11"/>
      <c r="AS69" s="58"/>
      <c r="AT69" s="67"/>
      <c r="AU69" s="67"/>
      <c r="AV69" s="67"/>
      <c r="AW69" s="67"/>
      <c r="AX69" s="67">
        <f t="shared" si="133"/>
        <v>0</v>
      </c>
      <c r="AY69" s="11"/>
      <c r="AZ69" s="58"/>
      <c r="BA69" s="58"/>
      <c r="BB69" s="57" t="s">
        <v>116</v>
      </c>
      <c r="BC69" s="57">
        <v>5.0</v>
      </c>
      <c r="BD69" s="57">
        <v>1559.27</v>
      </c>
      <c r="BE69" s="58">
        <f t="shared" si="10"/>
        <v>7796.35</v>
      </c>
      <c r="BF69" s="5"/>
      <c r="BG69" s="69"/>
      <c r="BH69" s="69"/>
      <c r="BI69" s="69"/>
      <c r="BJ69" s="69"/>
      <c r="BK69" s="69"/>
      <c r="BL69" s="69">
        <f t="shared" si="11"/>
        <v>0</v>
      </c>
      <c r="BM69" s="5"/>
      <c r="BN69" s="86"/>
      <c r="BO69" s="87"/>
      <c r="BP69" s="87"/>
      <c r="BQ69" s="87"/>
      <c r="BR69" s="87"/>
      <c r="BS69" s="83">
        <v>0.0</v>
      </c>
      <c r="BT69" s="5"/>
      <c r="BU69" s="88">
        <v>0.0</v>
      </c>
      <c r="BV69" s="58">
        <v>0.0</v>
      </c>
      <c r="BW69" s="58" t="s">
        <v>113</v>
      </c>
      <c r="BX69" s="57"/>
      <c r="BY69" s="57"/>
      <c r="BZ69" s="58">
        <f t="shared" si="144"/>
        <v>0</v>
      </c>
      <c r="CA69" s="76"/>
      <c r="CB69" s="77">
        <f t="shared" ref="CB69:CC69" si="145">C69+J69+Q69+X69+AE69+AL69+AS69+AZ69+BG69+BN69+BU69</f>
        <v>0</v>
      </c>
      <c r="CC69" s="78">
        <f t="shared" si="145"/>
        <v>0</v>
      </c>
      <c r="CD69" s="78" t="s">
        <v>29</v>
      </c>
      <c r="CE69" s="78">
        <f t="shared" ref="CE69:CG69" si="146">F69+M69+T69+AA69+AH69+AO69+AV69+BC69+BJ69+BQ69+BX69</f>
        <v>1005</v>
      </c>
      <c r="CF69" s="78">
        <f t="shared" si="146"/>
        <v>3156.71</v>
      </c>
      <c r="CG69" s="78">
        <f t="shared" si="146"/>
        <v>45966.35</v>
      </c>
      <c r="CH69" s="76"/>
    </row>
    <row r="70">
      <c r="A70" s="55">
        <v>65.0</v>
      </c>
      <c r="B70" s="85" t="s">
        <v>123</v>
      </c>
      <c r="C70" s="57">
        <v>0.0</v>
      </c>
      <c r="D70" s="57">
        <v>0.0</v>
      </c>
      <c r="E70" s="57" t="s">
        <v>113</v>
      </c>
      <c r="F70" s="57">
        <v>0.0</v>
      </c>
      <c r="G70" s="57">
        <v>6140.0</v>
      </c>
      <c r="H70" s="58">
        <f t="shared" si="3"/>
        <v>0</v>
      </c>
      <c r="I70" s="11"/>
      <c r="J70" s="62"/>
      <c r="K70" s="62"/>
      <c r="L70" s="62"/>
      <c r="M70" s="62"/>
      <c r="N70" s="62"/>
      <c r="O70" s="62">
        <f t="shared" si="4"/>
        <v>0</v>
      </c>
      <c r="P70" s="11"/>
      <c r="Q70" s="58"/>
      <c r="R70" s="58"/>
      <c r="S70" s="58"/>
      <c r="T70" s="58"/>
      <c r="U70" s="58"/>
      <c r="V70" s="58">
        <f t="shared" si="5"/>
        <v>0</v>
      </c>
      <c r="W70" s="11"/>
      <c r="X70" s="80">
        <v>0.0</v>
      </c>
      <c r="Y70" s="80">
        <v>0.0</v>
      </c>
      <c r="Z70" s="80">
        <v>0.0</v>
      </c>
      <c r="AA70" s="81">
        <v>2000.0</v>
      </c>
      <c r="AB70" s="58"/>
      <c r="AC70" s="58">
        <f t="shared" si="6"/>
        <v>0</v>
      </c>
      <c r="AD70" s="11"/>
      <c r="AE70" s="58"/>
      <c r="AF70" s="58"/>
      <c r="AG70" s="58"/>
      <c r="AH70" s="58"/>
      <c r="AI70" s="58"/>
      <c r="AJ70" s="65">
        <f t="shared" si="7"/>
        <v>0</v>
      </c>
      <c r="AK70" s="11"/>
      <c r="AL70" s="58"/>
      <c r="AM70" s="58"/>
      <c r="AN70" s="57"/>
      <c r="AO70" s="57"/>
      <c r="AP70" s="58"/>
      <c r="AQ70" s="58">
        <f t="shared" si="8"/>
        <v>0</v>
      </c>
      <c r="AR70" s="11"/>
      <c r="AS70" s="58"/>
      <c r="AT70" s="67"/>
      <c r="AU70" s="67"/>
      <c r="AV70" s="67"/>
      <c r="AW70" s="67"/>
      <c r="AX70" s="67">
        <f t="shared" si="133"/>
        <v>0</v>
      </c>
      <c r="AY70" s="11"/>
      <c r="AZ70" s="58"/>
      <c r="BA70" s="58"/>
      <c r="BB70" s="58"/>
      <c r="BC70" s="58"/>
      <c r="BD70" s="58"/>
      <c r="BE70" s="58">
        <f t="shared" si="10"/>
        <v>0</v>
      </c>
      <c r="BF70" s="5"/>
      <c r="BG70" s="69"/>
      <c r="BH70" s="69"/>
      <c r="BI70" s="69"/>
      <c r="BJ70" s="69"/>
      <c r="BK70" s="69"/>
      <c r="BL70" s="69">
        <f t="shared" si="11"/>
        <v>0</v>
      </c>
      <c r="BM70" s="5"/>
      <c r="BN70" s="86"/>
      <c r="BO70" s="87"/>
      <c r="BP70" s="87"/>
      <c r="BQ70" s="87"/>
      <c r="BR70" s="87"/>
      <c r="BS70" s="83">
        <v>0.0</v>
      </c>
      <c r="BT70" s="5"/>
      <c r="BU70" s="88">
        <v>0.0</v>
      </c>
      <c r="BV70" s="58">
        <v>0.0</v>
      </c>
      <c r="BW70" s="58" t="s">
        <v>113</v>
      </c>
      <c r="BX70" s="57"/>
      <c r="BY70" s="57"/>
      <c r="BZ70" s="58">
        <f t="shared" si="144"/>
        <v>0</v>
      </c>
      <c r="CA70" s="76"/>
      <c r="CB70" s="77">
        <f t="shared" ref="CB70:CC70" si="147">C70+J70+Q70+X70+AE70+AL70+AS70+AZ70+BG70+BN70+BU70</f>
        <v>0</v>
      </c>
      <c r="CC70" s="78">
        <f t="shared" si="147"/>
        <v>0</v>
      </c>
      <c r="CD70" s="78" t="s">
        <v>29</v>
      </c>
      <c r="CE70" s="78">
        <f t="shared" ref="CE70:CG70" si="148">F70+M70+T70+AA70+AH70+AO70+AV70+BC70+BJ70+BQ70+BX70</f>
        <v>2000</v>
      </c>
      <c r="CF70" s="78">
        <f t="shared" si="148"/>
        <v>6140</v>
      </c>
      <c r="CG70" s="78">
        <f t="shared" si="148"/>
        <v>0</v>
      </c>
      <c r="CH70" s="76"/>
    </row>
    <row r="71">
      <c r="A71" s="55">
        <v>66.0</v>
      </c>
      <c r="B71" s="85" t="s">
        <v>124</v>
      </c>
      <c r="C71" s="57">
        <v>0.0</v>
      </c>
      <c r="D71" s="57">
        <v>0.0</v>
      </c>
      <c r="E71" s="57" t="s">
        <v>113</v>
      </c>
      <c r="F71" s="57">
        <v>0.0</v>
      </c>
      <c r="G71" s="57">
        <v>550.0</v>
      </c>
      <c r="H71" s="58">
        <f t="shared" si="3"/>
        <v>0</v>
      </c>
      <c r="I71" s="11"/>
      <c r="J71" s="62"/>
      <c r="K71" s="62"/>
      <c r="L71" s="62"/>
      <c r="M71" s="62"/>
      <c r="N71" s="62"/>
      <c r="O71" s="62">
        <f t="shared" si="4"/>
        <v>0</v>
      </c>
      <c r="P71" s="11"/>
      <c r="Q71" s="58"/>
      <c r="R71" s="58"/>
      <c r="S71" s="58"/>
      <c r="T71" s="58"/>
      <c r="U71" s="58"/>
      <c r="V71" s="58">
        <f t="shared" si="5"/>
        <v>0</v>
      </c>
      <c r="W71" s="11"/>
      <c r="X71" s="80">
        <v>0.0</v>
      </c>
      <c r="Y71" s="80">
        <v>0.0</v>
      </c>
      <c r="Z71" s="80">
        <v>0.0</v>
      </c>
      <c r="AA71" s="81">
        <v>1000.0</v>
      </c>
      <c r="AB71" s="58"/>
      <c r="AC71" s="58">
        <f t="shared" si="6"/>
        <v>0</v>
      </c>
      <c r="AD71" s="11"/>
      <c r="AE71" s="58"/>
      <c r="AF71" s="58"/>
      <c r="AG71" s="58"/>
      <c r="AH71" s="58"/>
      <c r="AI71" s="58"/>
      <c r="AJ71" s="65">
        <f t="shared" si="7"/>
        <v>0</v>
      </c>
      <c r="AK71" s="11"/>
      <c r="AL71" s="58"/>
      <c r="AM71" s="58"/>
      <c r="AN71" s="57"/>
      <c r="AO71" s="57"/>
      <c r="AP71" s="58"/>
      <c r="AQ71" s="58">
        <f t="shared" si="8"/>
        <v>0</v>
      </c>
      <c r="AR71" s="11"/>
      <c r="AS71" s="58"/>
      <c r="AT71" s="67"/>
      <c r="AU71" s="67"/>
      <c r="AV71" s="67"/>
      <c r="AW71" s="67"/>
      <c r="AX71" s="67">
        <f t="shared" si="133"/>
        <v>0</v>
      </c>
      <c r="AY71" s="11"/>
      <c r="AZ71" s="58"/>
      <c r="BA71" s="58"/>
      <c r="BB71" s="57" t="s">
        <v>116</v>
      </c>
      <c r="BC71" s="57">
        <v>10.0</v>
      </c>
      <c r="BD71" s="58"/>
      <c r="BE71" s="58">
        <f t="shared" si="10"/>
        <v>0</v>
      </c>
      <c r="BF71" s="5"/>
      <c r="BG71" s="69"/>
      <c r="BH71" s="69"/>
      <c r="BI71" s="69"/>
      <c r="BJ71" s="69"/>
      <c r="BK71" s="69"/>
      <c r="BL71" s="69">
        <f t="shared" si="11"/>
        <v>0</v>
      </c>
      <c r="BM71" s="5"/>
      <c r="BN71" s="86"/>
      <c r="BO71" s="87"/>
      <c r="BP71" s="87"/>
      <c r="BQ71" s="87"/>
      <c r="BR71" s="87"/>
      <c r="BS71" s="83">
        <v>0.0</v>
      </c>
      <c r="BT71" s="5"/>
      <c r="BU71" s="88">
        <v>0.0</v>
      </c>
      <c r="BV71" s="58">
        <v>0.0</v>
      </c>
      <c r="BW71" s="58" t="s">
        <v>113</v>
      </c>
      <c r="BX71" s="57"/>
      <c r="BY71" s="57"/>
      <c r="BZ71" s="58">
        <f t="shared" si="144"/>
        <v>0</v>
      </c>
      <c r="CA71" s="76"/>
      <c r="CB71" s="77">
        <f t="shared" ref="CB71:CC71" si="149">C71+J71+Q71+X71+AE71+AL71+AS71+AZ71+BG71+BN71+BU71</f>
        <v>0</v>
      </c>
      <c r="CC71" s="78">
        <f t="shared" si="149"/>
        <v>0</v>
      </c>
      <c r="CD71" s="78" t="s">
        <v>29</v>
      </c>
      <c r="CE71" s="78">
        <f t="shared" ref="CE71:CG71" si="150">F71+M71+T71+AA71+AH71+AO71+AV71+BC71+BJ71+BQ71+BX71</f>
        <v>1010</v>
      </c>
      <c r="CF71" s="78">
        <f t="shared" si="150"/>
        <v>550</v>
      </c>
      <c r="CG71" s="78">
        <f t="shared" si="150"/>
        <v>0</v>
      </c>
      <c r="CH71" s="76"/>
    </row>
    <row r="72">
      <c r="A72" s="55">
        <v>67.0</v>
      </c>
      <c r="B72" s="85" t="s">
        <v>125</v>
      </c>
      <c r="C72" s="57">
        <v>0.0</v>
      </c>
      <c r="D72" s="57">
        <v>0.0</v>
      </c>
      <c r="E72" s="57" t="s">
        <v>113</v>
      </c>
      <c r="F72" s="57">
        <v>0.0</v>
      </c>
      <c r="G72" s="57">
        <v>753.85</v>
      </c>
      <c r="H72" s="58">
        <f t="shared" si="3"/>
        <v>0</v>
      </c>
      <c r="I72" s="11"/>
      <c r="J72" s="62"/>
      <c r="K72" s="62"/>
      <c r="L72" s="62"/>
      <c r="M72" s="62"/>
      <c r="N72" s="62"/>
      <c r="O72" s="62">
        <f t="shared" si="4"/>
        <v>0</v>
      </c>
      <c r="P72" s="11"/>
      <c r="Q72" s="58"/>
      <c r="R72" s="58"/>
      <c r="S72" s="58"/>
      <c r="T72" s="58"/>
      <c r="U72" s="58"/>
      <c r="V72" s="58">
        <f t="shared" si="5"/>
        <v>0</v>
      </c>
      <c r="W72" s="11"/>
      <c r="X72" s="80">
        <v>0.0</v>
      </c>
      <c r="Y72" s="80">
        <v>0.0</v>
      </c>
      <c r="Z72" s="80" t="s">
        <v>115</v>
      </c>
      <c r="AA72" s="81">
        <v>1000.0</v>
      </c>
      <c r="AB72" s="57">
        <v>22.06</v>
      </c>
      <c r="AC72" s="58">
        <f t="shared" si="6"/>
        <v>22060</v>
      </c>
      <c r="AD72" s="11"/>
      <c r="AE72" s="58"/>
      <c r="AF72" s="58"/>
      <c r="AG72" s="58"/>
      <c r="AH72" s="58"/>
      <c r="AI72" s="58"/>
      <c r="AJ72" s="65">
        <f t="shared" si="7"/>
        <v>0</v>
      </c>
      <c r="AK72" s="11"/>
      <c r="AL72" s="58"/>
      <c r="AM72" s="58"/>
      <c r="AN72" s="57"/>
      <c r="AO72" s="57"/>
      <c r="AP72" s="58"/>
      <c r="AQ72" s="58">
        <f t="shared" si="8"/>
        <v>0</v>
      </c>
      <c r="AR72" s="11"/>
      <c r="AS72" s="58"/>
      <c r="AT72" s="67"/>
      <c r="AU72" s="67"/>
      <c r="AV72" s="67"/>
      <c r="AW72" s="67"/>
      <c r="AX72" s="67">
        <f t="shared" si="133"/>
        <v>0</v>
      </c>
      <c r="AY72" s="11"/>
      <c r="AZ72" s="58"/>
      <c r="BA72" s="58"/>
      <c r="BB72" s="57" t="s">
        <v>116</v>
      </c>
      <c r="BC72" s="57">
        <v>30.0</v>
      </c>
      <c r="BD72" s="57">
        <v>753.85</v>
      </c>
      <c r="BE72" s="58">
        <f t="shared" si="10"/>
        <v>22615.5</v>
      </c>
      <c r="BF72" s="5"/>
      <c r="BG72" s="69"/>
      <c r="BH72" s="69"/>
      <c r="BI72" s="69"/>
      <c r="BJ72" s="69"/>
      <c r="BK72" s="69"/>
      <c r="BL72" s="69">
        <f t="shared" si="11"/>
        <v>0</v>
      </c>
      <c r="BM72" s="5"/>
      <c r="BN72" s="86"/>
      <c r="BO72" s="87"/>
      <c r="BP72" s="87"/>
      <c r="BQ72" s="87"/>
      <c r="BR72" s="87"/>
      <c r="BS72" s="83">
        <v>0.0</v>
      </c>
      <c r="BT72" s="5"/>
      <c r="BU72" s="88">
        <v>0.0</v>
      </c>
      <c r="BV72" s="58">
        <v>0.0</v>
      </c>
      <c r="BW72" s="58" t="s">
        <v>113</v>
      </c>
      <c r="BX72" s="57"/>
      <c r="BY72" s="57"/>
      <c r="BZ72" s="58">
        <f t="shared" si="144"/>
        <v>0</v>
      </c>
      <c r="CA72" s="76"/>
      <c r="CB72" s="77">
        <f t="shared" ref="CB72:CC72" si="151">C72+J72+Q72+X72+AE72+AL72+AS72+AZ72+BG72+BN72+BU72</f>
        <v>0</v>
      </c>
      <c r="CC72" s="78">
        <f t="shared" si="151"/>
        <v>0</v>
      </c>
      <c r="CD72" s="78" t="s">
        <v>29</v>
      </c>
      <c r="CE72" s="78">
        <f t="shared" ref="CE72:CG72" si="152">F72+M72+T72+AA72+AH72+AO72+AV72+BC72+BJ72+BQ72+BX72</f>
        <v>1030</v>
      </c>
      <c r="CF72" s="78">
        <f t="shared" si="152"/>
        <v>1529.76</v>
      </c>
      <c r="CG72" s="78">
        <f t="shared" si="152"/>
        <v>44675.5</v>
      </c>
      <c r="CH72" s="76"/>
    </row>
    <row r="73">
      <c r="A73" s="55">
        <v>68.0</v>
      </c>
      <c r="B73" s="85" t="s">
        <v>126</v>
      </c>
      <c r="C73" s="57">
        <v>0.0</v>
      </c>
      <c r="D73" s="57">
        <v>0.0</v>
      </c>
      <c r="E73" s="57" t="s">
        <v>113</v>
      </c>
      <c r="F73" s="57">
        <v>0.0</v>
      </c>
      <c r="G73" s="57">
        <v>1768.39</v>
      </c>
      <c r="H73" s="58">
        <f t="shared" si="3"/>
        <v>0</v>
      </c>
      <c r="I73" s="11"/>
      <c r="J73" s="62"/>
      <c r="K73" s="62"/>
      <c r="L73" s="62"/>
      <c r="M73" s="62"/>
      <c r="N73" s="62"/>
      <c r="O73" s="62">
        <f t="shared" si="4"/>
        <v>0</v>
      </c>
      <c r="P73" s="11"/>
      <c r="Q73" s="58"/>
      <c r="R73" s="58"/>
      <c r="S73" s="58"/>
      <c r="T73" s="58"/>
      <c r="U73" s="58"/>
      <c r="V73" s="58">
        <f t="shared" si="5"/>
        <v>0</v>
      </c>
      <c r="W73" s="11"/>
      <c r="X73" s="80">
        <v>0.0</v>
      </c>
      <c r="Y73" s="80">
        <v>0.0</v>
      </c>
      <c r="Z73" s="80" t="s">
        <v>115</v>
      </c>
      <c r="AA73" s="81">
        <v>1000.0</v>
      </c>
      <c r="AB73" s="57">
        <v>42.35</v>
      </c>
      <c r="AC73" s="58">
        <f t="shared" si="6"/>
        <v>42350</v>
      </c>
      <c r="AD73" s="11"/>
      <c r="AE73" s="58"/>
      <c r="AF73" s="58"/>
      <c r="AG73" s="58"/>
      <c r="AH73" s="58"/>
      <c r="AI73" s="58"/>
      <c r="AJ73" s="65">
        <f t="shared" si="7"/>
        <v>0</v>
      </c>
      <c r="AK73" s="11"/>
      <c r="AL73" s="58"/>
      <c r="AM73" s="58"/>
      <c r="AN73" s="57"/>
      <c r="AO73" s="57"/>
      <c r="AP73" s="58"/>
      <c r="AQ73" s="58">
        <f t="shared" si="8"/>
        <v>0</v>
      </c>
      <c r="AR73" s="11"/>
      <c r="AS73" s="58"/>
      <c r="AT73" s="67"/>
      <c r="AU73" s="67"/>
      <c r="AV73" s="67"/>
      <c r="AW73" s="67"/>
      <c r="AX73" s="67">
        <f t="shared" si="133"/>
        <v>0</v>
      </c>
      <c r="AY73" s="11"/>
      <c r="AZ73" s="58"/>
      <c r="BA73" s="58"/>
      <c r="BB73" s="58"/>
      <c r="BC73" s="58"/>
      <c r="BD73" s="58"/>
      <c r="BE73" s="58">
        <f t="shared" si="10"/>
        <v>0</v>
      </c>
      <c r="BF73" s="5"/>
      <c r="BG73" s="69"/>
      <c r="BH73" s="69"/>
      <c r="BI73" s="69"/>
      <c r="BJ73" s="69"/>
      <c r="BK73" s="69"/>
      <c r="BL73" s="69">
        <f t="shared" si="11"/>
        <v>0</v>
      </c>
      <c r="BM73" s="5"/>
      <c r="BN73" s="86"/>
      <c r="BO73" s="87"/>
      <c r="BP73" s="87"/>
      <c r="BQ73" s="87"/>
      <c r="BR73" s="87"/>
      <c r="BS73" s="83">
        <v>0.0</v>
      </c>
      <c r="BT73" s="5"/>
      <c r="BU73" s="88">
        <v>0.0</v>
      </c>
      <c r="BV73" s="58">
        <v>0.0</v>
      </c>
      <c r="BW73" s="58" t="s">
        <v>113</v>
      </c>
      <c r="BX73" s="57"/>
      <c r="BY73" s="57"/>
      <c r="BZ73" s="58">
        <f t="shared" si="144"/>
        <v>0</v>
      </c>
      <c r="CA73" s="76"/>
      <c r="CB73" s="77">
        <f t="shared" ref="CB73:CC73" si="153">C73+J73+Q73+X73+AE73+AL73+AS73+AZ73+BG73+BN73+BU73</f>
        <v>0</v>
      </c>
      <c r="CC73" s="78">
        <f t="shared" si="153"/>
        <v>0</v>
      </c>
      <c r="CD73" s="78" t="s">
        <v>29</v>
      </c>
      <c r="CE73" s="78">
        <f t="shared" ref="CE73:CG73" si="154">F73+M73+T73+AA73+AH73+AO73+AV73+BC73+BJ73+BQ73+BX73</f>
        <v>1000</v>
      </c>
      <c r="CF73" s="78">
        <f t="shared" si="154"/>
        <v>1810.74</v>
      </c>
      <c r="CG73" s="78">
        <f t="shared" si="154"/>
        <v>42350</v>
      </c>
      <c r="CH73" s="76"/>
    </row>
    <row r="74">
      <c r="A74" s="55">
        <v>69.0</v>
      </c>
      <c r="B74" s="85" t="s">
        <v>127</v>
      </c>
      <c r="C74" s="57">
        <v>0.0</v>
      </c>
      <c r="D74" s="57">
        <v>0.0</v>
      </c>
      <c r="E74" s="57" t="s">
        <v>113</v>
      </c>
      <c r="F74" s="57">
        <v>0.0</v>
      </c>
      <c r="G74" s="57">
        <v>1771.64</v>
      </c>
      <c r="H74" s="58">
        <f t="shared" si="3"/>
        <v>0</v>
      </c>
      <c r="I74" s="11"/>
      <c r="J74" s="62"/>
      <c r="K74" s="62"/>
      <c r="L74" s="60" t="s">
        <v>118</v>
      </c>
      <c r="M74" s="93">
        <v>800.0</v>
      </c>
      <c r="N74" s="61">
        <v>42.41</v>
      </c>
      <c r="O74" s="62">
        <f t="shared" si="4"/>
        <v>33928</v>
      </c>
      <c r="P74" s="11"/>
      <c r="Q74" s="58"/>
      <c r="R74" s="58"/>
      <c r="S74" s="58"/>
      <c r="T74" s="58"/>
      <c r="U74" s="58"/>
      <c r="V74" s="58">
        <f t="shared" si="5"/>
        <v>0</v>
      </c>
      <c r="W74" s="11"/>
      <c r="X74" s="80">
        <v>0.0</v>
      </c>
      <c r="Y74" s="80">
        <v>0.0</v>
      </c>
      <c r="Z74" s="80" t="s">
        <v>115</v>
      </c>
      <c r="AA74" s="81">
        <v>1200.0</v>
      </c>
      <c r="AB74" s="57">
        <v>42.41</v>
      </c>
      <c r="AC74" s="58">
        <f t="shared" si="6"/>
        <v>50892</v>
      </c>
      <c r="AD74" s="11"/>
      <c r="AE74" s="58"/>
      <c r="AF74" s="58"/>
      <c r="AG74" s="58"/>
      <c r="AH74" s="58"/>
      <c r="AI74" s="58"/>
      <c r="AJ74" s="65">
        <f t="shared" si="7"/>
        <v>0</v>
      </c>
      <c r="AK74" s="11"/>
      <c r="AL74" s="58"/>
      <c r="AM74" s="58"/>
      <c r="AN74" s="57"/>
      <c r="AO74" s="57"/>
      <c r="AP74" s="58"/>
      <c r="AQ74" s="58">
        <f t="shared" si="8"/>
        <v>0</v>
      </c>
      <c r="AR74" s="11"/>
      <c r="AS74" s="57">
        <v>0.0</v>
      </c>
      <c r="AT74" s="66">
        <v>0.0</v>
      </c>
      <c r="AU74" s="66" t="s">
        <v>118</v>
      </c>
      <c r="AV74" s="66">
        <v>800.0</v>
      </c>
      <c r="AW74" s="66">
        <v>42.41</v>
      </c>
      <c r="AX74" s="67">
        <f t="shared" si="133"/>
        <v>33928</v>
      </c>
      <c r="AY74" s="11"/>
      <c r="AZ74" s="58"/>
      <c r="BA74" s="58"/>
      <c r="BB74" s="57" t="s">
        <v>116</v>
      </c>
      <c r="BC74" s="57">
        <v>10.0</v>
      </c>
      <c r="BD74" s="57">
        <v>1771.64</v>
      </c>
      <c r="BE74" s="58">
        <f t="shared" si="10"/>
        <v>17716.4</v>
      </c>
      <c r="BF74" s="5"/>
      <c r="BG74" s="69"/>
      <c r="BH74" s="69"/>
      <c r="BI74" s="69"/>
      <c r="BJ74" s="69"/>
      <c r="BK74" s="69"/>
      <c r="BL74" s="69">
        <f t="shared" si="11"/>
        <v>0</v>
      </c>
      <c r="BM74" s="5"/>
      <c r="BN74" s="86"/>
      <c r="BO74" s="87"/>
      <c r="BP74" s="87"/>
      <c r="BQ74" s="87"/>
      <c r="BR74" s="87"/>
      <c r="BS74" s="83">
        <v>0.0</v>
      </c>
      <c r="BT74" s="5"/>
      <c r="BU74" s="88">
        <v>0.0</v>
      </c>
      <c r="BV74" s="58">
        <v>0.0</v>
      </c>
      <c r="BW74" s="58" t="s">
        <v>113</v>
      </c>
      <c r="BX74" s="57"/>
      <c r="BY74" s="57">
        <v>1771.64</v>
      </c>
      <c r="BZ74" s="58">
        <f t="shared" si="144"/>
        <v>0</v>
      </c>
      <c r="CA74" s="76"/>
      <c r="CB74" s="77">
        <f t="shared" ref="CB74:CC74" si="155">C74+J74+Q74+X74+AE74+AL74+AS74+AZ74+BG74+BN74+BU74</f>
        <v>0</v>
      </c>
      <c r="CC74" s="78">
        <f t="shared" si="155"/>
        <v>0</v>
      </c>
      <c r="CD74" s="78" t="s">
        <v>29</v>
      </c>
      <c r="CE74" s="78">
        <f t="shared" ref="CE74:CG74" si="156">F74+M74+T74+AA74+AH74+AO74+AV74+BC74+BJ74+BQ74+BX74</f>
        <v>2810</v>
      </c>
      <c r="CF74" s="78">
        <f t="shared" si="156"/>
        <v>5442.15</v>
      </c>
      <c r="CG74" s="78">
        <f t="shared" si="156"/>
        <v>136464.4</v>
      </c>
      <c r="CH74" s="76"/>
    </row>
    <row r="75">
      <c r="A75" s="55">
        <v>70.0</v>
      </c>
      <c r="B75" s="85" t="s">
        <v>128</v>
      </c>
      <c r="C75" s="57">
        <v>0.0</v>
      </c>
      <c r="D75" s="57">
        <v>0.0</v>
      </c>
      <c r="E75" s="57" t="s">
        <v>113</v>
      </c>
      <c r="F75" s="57">
        <v>0.0</v>
      </c>
      <c r="G75" s="57">
        <v>1436.86</v>
      </c>
      <c r="H75" s="58">
        <f t="shared" si="3"/>
        <v>0</v>
      </c>
      <c r="I75" s="11"/>
      <c r="J75" s="62"/>
      <c r="K75" s="62"/>
      <c r="L75" s="60" t="s">
        <v>118</v>
      </c>
      <c r="M75" s="61">
        <v>800.0</v>
      </c>
      <c r="N75" s="61">
        <v>35.72</v>
      </c>
      <c r="O75" s="62">
        <f t="shared" si="4"/>
        <v>28576</v>
      </c>
      <c r="P75" s="11"/>
      <c r="Q75" s="58"/>
      <c r="R75" s="58"/>
      <c r="S75" s="58"/>
      <c r="T75" s="58"/>
      <c r="U75" s="58"/>
      <c r="V75" s="58">
        <f t="shared" si="5"/>
        <v>0</v>
      </c>
      <c r="W75" s="11"/>
      <c r="X75" s="80">
        <v>0.0</v>
      </c>
      <c r="Y75" s="80">
        <v>0.0</v>
      </c>
      <c r="Z75" s="80" t="s">
        <v>115</v>
      </c>
      <c r="AA75" s="81">
        <v>1000.0</v>
      </c>
      <c r="AB75" s="57">
        <v>35.72</v>
      </c>
      <c r="AC75" s="58">
        <f t="shared" si="6"/>
        <v>35720</v>
      </c>
      <c r="AD75" s="11"/>
      <c r="AE75" s="58"/>
      <c r="AF75" s="58"/>
      <c r="AG75" s="58"/>
      <c r="AH75" s="58"/>
      <c r="AI75" s="58"/>
      <c r="AJ75" s="65">
        <f t="shared" si="7"/>
        <v>0</v>
      </c>
      <c r="AK75" s="11"/>
      <c r="AL75" s="58"/>
      <c r="AM75" s="58"/>
      <c r="AN75" s="57"/>
      <c r="AO75" s="57"/>
      <c r="AP75" s="58"/>
      <c r="AQ75" s="58">
        <f t="shared" si="8"/>
        <v>0</v>
      </c>
      <c r="AR75" s="11"/>
      <c r="AS75" s="57">
        <v>0.0</v>
      </c>
      <c r="AT75" s="66">
        <v>0.0</v>
      </c>
      <c r="AU75" s="66" t="s">
        <v>118</v>
      </c>
      <c r="AV75" s="66">
        <v>800.0</v>
      </c>
      <c r="AW75" s="66">
        <v>35.72</v>
      </c>
      <c r="AX75" s="67">
        <f t="shared" si="133"/>
        <v>28576</v>
      </c>
      <c r="AY75" s="11"/>
      <c r="AZ75" s="58"/>
      <c r="BA75" s="58"/>
      <c r="BB75" s="57" t="s">
        <v>116</v>
      </c>
      <c r="BC75" s="57">
        <v>10.0</v>
      </c>
      <c r="BD75" s="57">
        <v>1436.86</v>
      </c>
      <c r="BE75" s="58">
        <f t="shared" si="10"/>
        <v>14368.6</v>
      </c>
      <c r="BF75" s="5"/>
      <c r="BG75" s="69"/>
      <c r="BH75" s="69"/>
      <c r="BI75" s="69"/>
      <c r="BJ75" s="69"/>
      <c r="BK75" s="69"/>
      <c r="BL75" s="69">
        <f t="shared" si="11"/>
        <v>0</v>
      </c>
      <c r="BM75" s="5"/>
      <c r="BN75" s="86"/>
      <c r="BO75" s="87"/>
      <c r="BP75" s="87"/>
      <c r="BQ75" s="87"/>
      <c r="BR75" s="87"/>
      <c r="BS75" s="83">
        <v>0.0</v>
      </c>
      <c r="BT75" s="5"/>
      <c r="BU75" s="88">
        <v>0.0</v>
      </c>
      <c r="BV75" s="58">
        <v>0.0</v>
      </c>
      <c r="BW75" s="58" t="s">
        <v>113</v>
      </c>
      <c r="BX75" s="57"/>
      <c r="BY75" s="57">
        <v>1436.86</v>
      </c>
      <c r="BZ75" s="58">
        <f t="shared" si="144"/>
        <v>0</v>
      </c>
      <c r="CA75" s="76"/>
      <c r="CB75" s="77">
        <f t="shared" ref="CB75:CC75" si="157">C75+J75+Q75+X75+AE75+AL75+AS75+AZ75+BG75+BN75+BU75</f>
        <v>0</v>
      </c>
      <c r="CC75" s="78">
        <f t="shared" si="157"/>
        <v>0</v>
      </c>
      <c r="CD75" s="78" t="s">
        <v>29</v>
      </c>
      <c r="CE75" s="78">
        <f t="shared" ref="CE75:CG75" si="158">F75+M75+T75+AA75+AH75+AO75+AV75+BC75+BJ75+BQ75+BX75</f>
        <v>2610</v>
      </c>
      <c r="CF75" s="78">
        <f t="shared" si="158"/>
        <v>4417.74</v>
      </c>
      <c r="CG75" s="78">
        <f t="shared" si="158"/>
        <v>107240.6</v>
      </c>
      <c r="CH75" s="76"/>
    </row>
    <row r="76">
      <c r="A76" s="55">
        <v>71.0</v>
      </c>
      <c r="B76" s="56" t="s">
        <v>129</v>
      </c>
      <c r="C76" s="57">
        <v>15.0</v>
      </c>
      <c r="D76" s="57">
        <v>9.0</v>
      </c>
      <c r="E76" s="57" t="s">
        <v>113</v>
      </c>
      <c r="F76" s="57">
        <v>20.0</v>
      </c>
      <c r="G76" s="57">
        <v>1696.64</v>
      </c>
      <c r="H76" s="58">
        <f t="shared" si="3"/>
        <v>33932.8</v>
      </c>
      <c r="I76" s="11"/>
      <c r="J76" s="59">
        <v>24.0</v>
      </c>
      <c r="K76" s="59">
        <v>0.0</v>
      </c>
      <c r="L76" s="60" t="s">
        <v>118</v>
      </c>
      <c r="M76" s="61">
        <v>700.0</v>
      </c>
      <c r="N76" s="61">
        <v>40.91</v>
      </c>
      <c r="O76" s="62">
        <f t="shared" si="4"/>
        <v>28637</v>
      </c>
      <c r="P76" s="11"/>
      <c r="Q76" s="57">
        <v>24.0</v>
      </c>
      <c r="R76" s="57">
        <v>0.0</v>
      </c>
      <c r="S76" s="57" t="s">
        <v>119</v>
      </c>
      <c r="T76" s="57">
        <v>40.0</v>
      </c>
      <c r="U76" s="57">
        <v>1415.7</v>
      </c>
      <c r="V76" s="58">
        <f t="shared" si="5"/>
        <v>56628</v>
      </c>
      <c r="W76" s="11"/>
      <c r="X76" s="80">
        <v>6.0</v>
      </c>
      <c r="Y76" s="81">
        <v>18.0</v>
      </c>
      <c r="Z76" s="81" t="s">
        <v>120</v>
      </c>
      <c r="AA76" s="81">
        <v>200.0</v>
      </c>
      <c r="AB76" s="57">
        <v>1696.64</v>
      </c>
      <c r="AC76" s="58">
        <f t="shared" si="6"/>
        <v>339328</v>
      </c>
      <c r="AD76" s="11"/>
      <c r="AE76" s="57">
        <v>12.0</v>
      </c>
      <c r="AF76" s="57">
        <v>12.0</v>
      </c>
      <c r="AG76" s="57" t="s">
        <v>119</v>
      </c>
      <c r="AH76" s="57">
        <v>24.0</v>
      </c>
      <c r="AI76" s="57">
        <v>1415.7</v>
      </c>
      <c r="AJ76" s="65">
        <f t="shared" si="7"/>
        <v>33976.8</v>
      </c>
      <c r="AK76" s="11"/>
      <c r="AL76" s="57">
        <v>24.0</v>
      </c>
      <c r="AM76" s="57">
        <v>0.0</v>
      </c>
      <c r="AN76" s="57" t="s">
        <v>113</v>
      </c>
      <c r="AO76" s="57">
        <v>72.0</v>
      </c>
      <c r="AP76" s="57">
        <v>1696.64</v>
      </c>
      <c r="AQ76" s="58">
        <f t="shared" si="8"/>
        <v>122158.08</v>
      </c>
      <c r="AR76" s="11"/>
      <c r="AS76" s="57">
        <v>24.0</v>
      </c>
      <c r="AT76" s="66">
        <v>15.0</v>
      </c>
      <c r="AU76" s="66" t="s">
        <v>118</v>
      </c>
      <c r="AV76" s="66">
        <v>700.0</v>
      </c>
      <c r="AW76" s="66">
        <v>40.91</v>
      </c>
      <c r="AX76" s="67">
        <f t="shared" si="133"/>
        <v>28637</v>
      </c>
      <c r="AY76" s="11"/>
      <c r="AZ76" s="57">
        <v>24.0</v>
      </c>
      <c r="BA76" s="57">
        <v>0.0</v>
      </c>
      <c r="BB76" s="57" t="s">
        <v>119</v>
      </c>
      <c r="BC76" s="57">
        <v>100.0</v>
      </c>
      <c r="BD76" s="57">
        <v>1415.7</v>
      </c>
      <c r="BE76" s="58">
        <f t="shared" si="10"/>
        <v>141570</v>
      </c>
      <c r="BF76" s="5"/>
      <c r="BG76" s="68">
        <v>16.0</v>
      </c>
      <c r="BH76" s="68">
        <v>8.0</v>
      </c>
      <c r="BI76" s="68" t="s">
        <v>113</v>
      </c>
      <c r="BJ76" s="68">
        <v>24.0</v>
      </c>
      <c r="BK76" s="68">
        <v>1415.7</v>
      </c>
      <c r="BL76" s="69">
        <f t="shared" si="11"/>
        <v>33976.8</v>
      </c>
      <c r="BM76" s="5"/>
      <c r="BN76" s="82">
        <v>13.0</v>
      </c>
      <c r="BO76" s="83">
        <v>11.0</v>
      </c>
      <c r="BP76" s="83" t="s">
        <v>113</v>
      </c>
      <c r="BQ76" s="83">
        <v>24.0</v>
      </c>
      <c r="BR76" s="87"/>
      <c r="BS76" s="83">
        <v>0.0</v>
      </c>
      <c r="BT76" s="5"/>
      <c r="BU76" s="84">
        <v>24.0</v>
      </c>
      <c r="BV76" s="57">
        <v>0.0</v>
      </c>
      <c r="BW76" s="58" t="s">
        <v>113</v>
      </c>
      <c r="BX76" s="57">
        <v>40.0</v>
      </c>
      <c r="BY76" s="57">
        <v>1696.64</v>
      </c>
      <c r="BZ76" s="57">
        <v>67865.6</v>
      </c>
      <c r="CA76" s="76"/>
      <c r="CB76" s="77">
        <f t="shared" ref="CB76:CC76" si="159">C76+J76+Q76+X76+AE76+AL76+AS76+AZ76+BG76+BN76+BU76</f>
        <v>206</v>
      </c>
      <c r="CC76" s="78">
        <f t="shared" si="159"/>
        <v>73</v>
      </c>
      <c r="CD76" s="78" t="s">
        <v>29</v>
      </c>
      <c r="CE76" s="78">
        <f t="shared" ref="CE76:CG76" si="160">F76+M76+T76+AA76+AH76+AO76+AV76+BC76+BJ76+BQ76+BX76</f>
        <v>1944</v>
      </c>
      <c r="CF76" s="78">
        <f t="shared" si="160"/>
        <v>12531.18</v>
      </c>
      <c r="CG76" s="78">
        <f t="shared" si="160"/>
        <v>886710.08</v>
      </c>
      <c r="CH76" s="76"/>
    </row>
    <row r="77">
      <c r="A77" s="55">
        <v>72.0</v>
      </c>
      <c r="B77" s="56" t="s">
        <v>130</v>
      </c>
      <c r="C77" s="57">
        <v>15.0</v>
      </c>
      <c r="D77" s="57">
        <v>9.0</v>
      </c>
      <c r="E77" s="57" t="s">
        <v>113</v>
      </c>
      <c r="F77" s="57">
        <v>20.0</v>
      </c>
      <c r="G77" s="57">
        <v>1384.63</v>
      </c>
      <c r="H77" s="58">
        <f t="shared" si="3"/>
        <v>27692.6</v>
      </c>
      <c r="I77" s="11"/>
      <c r="J77" s="59">
        <v>24.0</v>
      </c>
      <c r="K77" s="59">
        <v>0.0</v>
      </c>
      <c r="L77" s="60" t="s">
        <v>118</v>
      </c>
      <c r="M77" s="61">
        <v>3000.0</v>
      </c>
      <c r="N77" s="61">
        <v>34.67</v>
      </c>
      <c r="O77" s="62">
        <f t="shared" si="4"/>
        <v>104010</v>
      </c>
      <c r="P77" s="11"/>
      <c r="Q77" s="57">
        <v>24.0</v>
      </c>
      <c r="R77" s="57">
        <v>0.0</v>
      </c>
      <c r="S77" s="57" t="s">
        <v>119</v>
      </c>
      <c r="T77" s="57">
        <v>60.0</v>
      </c>
      <c r="U77" s="57">
        <v>1915.5</v>
      </c>
      <c r="V77" s="58">
        <f t="shared" si="5"/>
        <v>114930</v>
      </c>
      <c r="W77" s="11"/>
      <c r="X77" s="80">
        <v>6.0</v>
      </c>
      <c r="Y77" s="81">
        <v>18.0</v>
      </c>
      <c r="Z77" s="81" t="s">
        <v>120</v>
      </c>
      <c r="AA77" s="81">
        <v>200.0</v>
      </c>
      <c r="AB77" s="57">
        <v>1384.63</v>
      </c>
      <c r="AC77" s="58">
        <f t="shared" si="6"/>
        <v>276926</v>
      </c>
      <c r="AD77" s="11"/>
      <c r="AE77" s="57">
        <v>13.0</v>
      </c>
      <c r="AF77" s="57">
        <v>11.0</v>
      </c>
      <c r="AG77" s="57" t="s">
        <v>119</v>
      </c>
      <c r="AH77" s="57">
        <v>40.0</v>
      </c>
      <c r="AI77" s="57">
        <v>1915.5</v>
      </c>
      <c r="AJ77" s="65">
        <f t="shared" si="7"/>
        <v>76620</v>
      </c>
      <c r="AK77" s="11"/>
      <c r="AL77" s="57">
        <v>24.0</v>
      </c>
      <c r="AM77" s="57">
        <v>0.0</v>
      </c>
      <c r="AN77" s="57" t="s">
        <v>113</v>
      </c>
      <c r="AO77" s="57">
        <v>72.0</v>
      </c>
      <c r="AP77" s="57">
        <v>1384.63</v>
      </c>
      <c r="AQ77" s="58">
        <f t="shared" si="8"/>
        <v>99693.36</v>
      </c>
      <c r="AR77" s="11"/>
      <c r="AS77" s="57">
        <v>24.0</v>
      </c>
      <c r="AT77" s="66">
        <v>10.0</v>
      </c>
      <c r="AU77" s="66" t="s">
        <v>118</v>
      </c>
      <c r="AV77" s="66">
        <v>3500.0</v>
      </c>
      <c r="AW77" s="66">
        <v>34.67</v>
      </c>
      <c r="AX77" s="67">
        <f t="shared" si="133"/>
        <v>121345</v>
      </c>
      <c r="AY77" s="11"/>
      <c r="AZ77" s="57">
        <v>24.0</v>
      </c>
      <c r="BA77" s="57">
        <v>0.0</v>
      </c>
      <c r="BB77" s="57" t="s">
        <v>119</v>
      </c>
      <c r="BC77" s="57">
        <v>100.0</v>
      </c>
      <c r="BD77" s="57">
        <v>1915.5</v>
      </c>
      <c r="BE77" s="58">
        <f t="shared" si="10"/>
        <v>191550</v>
      </c>
      <c r="BF77" s="5"/>
      <c r="BG77" s="68">
        <v>24.0</v>
      </c>
      <c r="BH77" s="68"/>
      <c r="BI77" s="68" t="s">
        <v>113</v>
      </c>
      <c r="BJ77" s="68">
        <v>24.0</v>
      </c>
      <c r="BK77" s="68">
        <v>1915.5</v>
      </c>
      <c r="BL77" s="69">
        <f t="shared" si="11"/>
        <v>45972</v>
      </c>
      <c r="BM77" s="5"/>
      <c r="BN77" s="82">
        <v>14.0</v>
      </c>
      <c r="BO77" s="83">
        <v>10.0</v>
      </c>
      <c r="BP77" s="83" t="s">
        <v>113</v>
      </c>
      <c r="BQ77" s="83">
        <v>24.0</v>
      </c>
      <c r="BR77" s="83">
        <v>1915.5</v>
      </c>
      <c r="BS77" s="83">
        <v>45972.0</v>
      </c>
      <c r="BT77" s="5"/>
      <c r="BU77" s="84">
        <v>24.0</v>
      </c>
      <c r="BV77" s="57">
        <v>0.0</v>
      </c>
      <c r="BW77" s="58" t="s">
        <v>113</v>
      </c>
      <c r="BX77" s="57">
        <v>40.0</v>
      </c>
      <c r="BY77" s="57">
        <v>1384.63</v>
      </c>
      <c r="BZ77" s="57">
        <v>55385.2</v>
      </c>
      <c r="CA77" s="76"/>
      <c r="CB77" s="77">
        <f t="shared" ref="CB77:CC77" si="161">C77+J77+Q77+X77+AE77+AL77+AS77+AZ77+BG77+BN77+BU77</f>
        <v>216</v>
      </c>
      <c r="CC77" s="78">
        <f t="shared" si="161"/>
        <v>58</v>
      </c>
      <c r="CD77" s="78" t="s">
        <v>29</v>
      </c>
      <c r="CE77" s="78">
        <f t="shared" ref="CE77:CG77" si="162">F77+M77+T77+AA77+AH77+AO77+AV77+BC77+BJ77+BQ77+BX77</f>
        <v>7080</v>
      </c>
      <c r="CF77" s="78">
        <f t="shared" si="162"/>
        <v>15185.36</v>
      </c>
      <c r="CG77" s="78">
        <f t="shared" si="162"/>
        <v>1160096.16</v>
      </c>
      <c r="CH77" s="76"/>
    </row>
    <row r="78">
      <c r="A78" s="55">
        <v>73.0</v>
      </c>
      <c r="B78" s="85" t="s">
        <v>131</v>
      </c>
      <c r="C78" s="57">
        <v>0.0</v>
      </c>
      <c r="D78" s="57">
        <v>0.0</v>
      </c>
      <c r="E78" s="57" t="s">
        <v>63</v>
      </c>
      <c r="F78" s="57">
        <v>0.0</v>
      </c>
      <c r="G78" s="57">
        <v>131.06</v>
      </c>
      <c r="H78" s="58">
        <f t="shared" si="3"/>
        <v>0</v>
      </c>
      <c r="I78" s="11"/>
      <c r="J78" s="62"/>
      <c r="K78" s="62"/>
      <c r="L78" s="62"/>
      <c r="M78" s="62"/>
      <c r="N78" s="62"/>
      <c r="O78" s="62">
        <f t="shared" si="4"/>
        <v>0</v>
      </c>
      <c r="P78" s="11"/>
      <c r="Q78" s="58"/>
      <c r="R78" s="58"/>
      <c r="S78" s="58"/>
      <c r="T78" s="58"/>
      <c r="U78" s="58"/>
      <c r="V78" s="58">
        <f t="shared" si="5"/>
        <v>0</v>
      </c>
      <c r="W78" s="11"/>
      <c r="X78" s="80">
        <v>0.0</v>
      </c>
      <c r="Y78" s="80">
        <v>0.0</v>
      </c>
      <c r="Z78" s="80" t="s">
        <v>64</v>
      </c>
      <c r="AA78" s="81">
        <v>1000.0</v>
      </c>
      <c r="AB78" s="57">
        <v>131.06</v>
      </c>
      <c r="AC78" s="58">
        <f t="shared" si="6"/>
        <v>131060</v>
      </c>
      <c r="AD78" s="11"/>
      <c r="AE78" s="58"/>
      <c r="AF78" s="58"/>
      <c r="AG78" s="58"/>
      <c r="AH78" s="58"/>
      <c r="AI78" s="58"/>
      <c r="AJ78" s="65">
        <f t="shared" si="7"/>
        <v>0</v>
      </c>
      <c r="AK78" s="11"/>
      <c r="AL78" s="58"/>
      <c r="AM78" s="58"/>
      <c r="AN78" s="57"/>
      <c r="AO78" s="57"/>
      <c r="AP78" s="58"/>
      <c r="AQ78" s="58">
        <f t="shared" si="8"/>
        <v>0</v>
      </c>
      <c r="AR78" s="11"/>
      <c r="AS78" s="58"/>
      <c r="AT78" s="67"/>
      <c r="AU78" s="67"/>
      <c r="AV78" s="67"/>
      <c r="AW78" s="67"/>
      <c r="AX78" s="67">
        <f t="shared" si="133"/>
        <v>0</v>
      </c>
      <c r="AY78" s="11"/>
      <c r="AZ78" s="58"/>
      <c r="BA78" s="58"/>
      <c r="BB78" s="57" t="s">
        <v>68</v>
      </c>
      <c r="BC78" s="57">
        <v>50.0</v>
      </c>
      <c r="BD78" s="57">
        <v>131.06</v>
      </c>
      <c r="BE78" s="58">
        <f t="shared" si="10"/>
        <v>6553</v>
      </c>
      <c r="BF78" s="5"/>
      <c r="BG78" s="69"/>
      <c r="BH78" s="69"/>
      <c r="BI78" s="69"/>
      <c r="BJ78" s="69"/>
      <c r="BK78" s="69"/>
      <c r="BL78" s="69">
        <f t="shared" si="11"/>
        <v>0</v>
      </c>
      <c r="BM78" s="5"/>
      <c r="BN78" s="86"/>
      <c r="BO78" s="87"/>
      <c r="BP78" s="87"/>
      <c r="BQ78" s="87"/>
      <c r="BR78" s="87"/>
      <c r="BS78" s="83">
        <v>0.0</v>
      </c>
      <c r="BT78" s="5"/>
      <c r="BU78" s="88">
        <v>0.0</v>
      </c>
      <c r="BV78" s="58">
        <v>0.0</v>
      </c>
      <c r="BW78" s="58" t="s">
        <v>63</v>
      </c>
      <c r="BX78" s="57"/>
      <c r="BY78" s="57"/>
      <c r="BZ78" s="58">
        <f t="shared" ref="BZ78:BZ91" si="165">BX78*BY78</f>
        <v>0</v>
      </c>
      <c r="CA78" s="76"/>
      <c r="CB78" s="77">
        <f t="shared" ref="CB78:CC78" si="163">C78+J78+Q78+X78+AE78+AL78+AS78+AZ78+BG78+BN78+BU78</f>
        <v>0</v>
      </c>
      <c r="CC78" s="78">
        <f t="shared" si="163"/>
        <v>0</v>
      </c>
      <c r="CD78" s="78" t="s">
        <v>29</v>
      </c>
      <c r="CE78" s="78">
        <f t="shared" ref="CE78:CG78" si="164">F78+M78+T78+AA78+AH78+AO78+AV78+BC78+BJ78+BQ78+BX78</f>
        <v>1050</v>
      </c>
      <c r="CF78" s="78">
        <f t="shared" si="164"/>
        <v>393.18</v>
      </c>
      <c r="CG78" s="78">
        <f t="shared" si="164"/>
        <v>137613</v>
      </c>
      <c r="CH78" s="76"/>
    </row>
    <row r="79">
      <c r="A79" s="55">
        <v>74.0</v>
      </c>
      <c r="B79" s="85" t="s">
        <v>132</v>
      </c>
      <c r="C79" s="57">
        <v>0.0</v>
      </c>
      <c r="D79" s="57">
        <v>0.0</v>
      </c>
      <c r="E79" s="57" t="s">
        <v>63</v>
      </c>
      <c r="F79" s="57">
        <v>0.0</v>
      </c>
      <c r="G79" s="57">
        <v>132.0</v>
      </c>
      <c r="H79" s="58">
        <f t="shared" si="3"/>
        <v>0</v>
      </c>
      <c r="I79" s="11"/>
      <c r="J79" s="62"/>
      <c r="K79" s="62"/>
      <c r="L79" s="62"/>
      <c r="M79" s="62"/>
      <c r="N79" s="62"/>
      <c r="O79" s="62">
        <f t="shared" si="4"/>
        <v>0</v>
      </c>
      <c r="P79" s="11"/>
      <c r="Q79" s="58"/>
      <c r="R79" s="58"/>
      <c r="S79" s="58"/>
      <c r="T79" s="58"/>
      <c r="U79" s="58"/>
      <c r="V79" s="58">
        <f t="shared" si="5"/>
        <v>0</v>
      </c>
      <c r="W79" s="11"/>
      <c r="X79" s="80">
        <v>0.0</v>
      </c>
      <c r="Y79" s="80">
        <v>0.0</v>
      </c>
      <c r="Z79" s="80">
        <v>0.0</v>
      </c>
      <c r="AA79" s="81">
        <v>1000.0</v>
      </c>
      <c r="AB79" s="58"/>
      <c r="AC79" s="58">
        <f t="shared" si="6"/>
        <v>0</v>
      </c>
      <c r="AD79" s="11"/>
      <c r="AE79" s="58"/>
      <c r="AF79" s="58"/>
      <c r="AG79" s="58"/>
      <c r="AH79" s="58"/>
      <c r="AI79" s="58"/>
      <c r="AJ79" s="65">
        <f t="shared" si="7"/>
        <v>0</v>
      </c>
      <c r="AK79" s="11"/>
      <c r="AL79" s="58"/>
      <c r="AM79" s="58"/>
      <c r="AN79" s="57"/>
      <c r="AO79" s="57"/>
      <c r="AP79" s="58"/>
      <c r="AQ79" s="58">
        <f t="shared" si="8"/>
        <v>0</v>
      </c>
      <c r="AR79" s="11"/>
      <c r="AS79" s="58"/>
      <c r="AT79" s="67"/>
      <c r="AU79" s="67"/>
      <c r="AV79" s="67"/>
      <c r="AW79" s="67"/>
      <c r="AX79" s="67">
        <f t="shared" si="133"/>
        <v>0</v>
      </c>
      <c r="AY79" s="11"/>
      <c r="AZ79" s="58"/>
      <c r="BA79" s="58"/>
      <c r="BB79" s="58"/>
      <c r="BC79" s="58"/>
      <c r="BD79" s="58"/>
      <c r="BE79" s="58">
        <f t="shared" si="10"/>
        <v>0</v>
      </c>
      <c r="BF79" s="5"/>
      <c r="BG79" s="69"/>
      <c r="BH79" s="69"/>
      <c r="BI79" s="69"/>
      <c r="BJ79" s="69"/>
      <c r="BK79" s="69"/>
      <c r="BL79" s="69">
        <f t="shared" si="11"/>
        <v>0</v>
      </c>
      <c r="BM79" s="5"/>
      <c r="BN79" s="86"/>
      <c r="BO79" s="87"/>
      <c r="BP79" s="87"/>
      <c r="BQ79" s="87"/>
      <c r="BR79" s="87"/>
      <c r="BS79" s="83">
        <v>0.0</v>
      </c>
      <c r="BT79" s="5"/>
      <c r="BU79" s="88">
        <v>0.0</v>
      </c>
      <c r="BV79" s="58">
        <v>0.0</v>
      </c>
      <c r="BW79" s="58"/>
      <c r="BX79" s="57"/>
      <c r="BY79" s="57"/>
      <c r="BZ79" s="58">
        <f t="shared" si="165"/>
        <v>0</v>
      </c>
      <c r="CA79" s="76"/>
      <c r="CB79" s="77">
        <f t="shared" ref="CB79:CC79" si="166">C79+J79+Q79+X79+AE79+AL79+AS79+AZ79+BG79+BN79+BU79</f>
        <v>0</v>
      </c>
      <c r="CC79" s="78">
        <f t="shared" si="166"/>
        <v>0</v>
      </c>
      <c r="CD79" s="78" t="s">
        <v>29</v>
      </c>
      <c r="CE79" s="78">
        <f t="shared" ref="CE79:CG79" si="167">F79+M79+T79+AA79+AH79+AO79+AV79+BC79+BJ79+BQ79+BX79</f>
        <v>1000</v>
      </c>
      <c r="CF79" s="78">
        <f t="shared" si="167"/>
        <v>132</v>
      </c>
      <c r="CG79" s="78">
        <f t="shared" si="167"/>
        <v>0</v>
      </c>
      <c r="CH79" s="76"/>
    </row>
    <row r="80">
      <c r="A80" s="55">
        <v>75.0</v>
      </c>
      <c r="B80" s="85" t="s">
        <v>133</v>
      </c>
      <c r="C80" s="57">
        <v>0.0</v>
      </c>
      <c r="D80" s="57">
        <v>0.0</v>
      </c>
      <c r="E80" s="57" t="s">
        <v>63</v>
      </c>
      <c r="F80" s="57">
        <v>0.0</v>
      </c>
      <c r="G80" s="57">
        <v>130.0</v>
      </c>
      <c r="H80" s="58">
        <f t="shared" si="3"/>
        <v>0</v>
      </c>
      <c r="I80" s="11"/>
      <c r="J80" s="62"/>
      <c r="K80" s="62"/>
      <c r="L80" s="62"/>
      <c r="M80" s="62"/>
      <c r="N80" s="62"/>
      <c r="O80" s="62">
        <f t="shared" si="4"/>
        <v>0</v>
      </c>
      <c r="P80" s="11"/>
      <c r="Q80" s="58"/>
      <c r="R80" s="58"/>
      <c r="S80" s="58"/>
      <c r="T80" s="58"/>
      <c r="U80" s="58"/>
      <c r="V80" s="58">
        <f t="shared" si="5"/>
        <v>0</v>
      </c>
      <c r="W80" s="11"/>
      <c r="X80" s="80">
        <v>0.0</v>
      </c>
      <c r="Y80" s="80">
        <v>0.0</v>
      </c>
      <c r="Z80" s="80">
        <v>0.0</v>
      </c>
      <c r="AA80" s="81">
        <v>1000.0</v>
      </c>
      <c r="AB80" s="58"/>
      <c r="AC80" s="58">
        <f t="shared" si="6"/>
        <v>0</v>
      </c>
      <c r="AD80" s="11"/>
      <c r="AE80" s="58"/>
      <c r="AF80" s="58"/>
      <c r="AG80" s="58"/>
      <c r="AH80" s="58"/>
      <c r="AI80" s="58"/>
      <c r="AJ80" s="65">
        <f t="shared" si="7"/>
        <v>0</v>
      </c>
      <c r="AK80" s="11"/>
      <c r="AL80" s="58"/>
      <c r="AM80" s="58"/>
      <c r="AN80" s="57"/>
      <c r="AO80" s="57"/>
      <c r="AP80" s="58"/>
      <c r="AQ80" s="58">
        <f t="shared" si="8"/>
        <v>0</v>
      </c>
      <c r="AR80" s="11"/>
      <c r="AS80" s="58"/>
      <c r="AT80" s="67"/>
      <c r="AU80" s="67"/>
      <c r="AV80" s="67"/>
      <c r="AW80" s="67"/>
      <c r="AX80" s="67">
        <f t="shared" si="133"/>
        <v>0</v>
      </c>
      <c r="AY80" s="11"/>
      <c r="AZ80" s="58"/>
      <c r="BA80" s="58"/>
      <c r="BB80" s="58"/>
      <c r="BC80" s="58"/>
      <c r="BD80" s="58"/>
      <c r="BE80" s="58">
        <f t="shared" si="10"/>
        <v>0</v>
      </c>
      <c r="BF80" s="5"/>
      <c r="BG80" s="69"/>
      <c r="BH80" s="69"/>
      <c r="BI80" s="69"/>
      <c r="BJ80" s="69"/>
      <c r="BK80" s="69"/>
      <c r="BL80" s="69">
        <f t="shared" si="11"/>
        <v>0</v>
      </c>
      <c r="BM80" s="5"/>
      <c r="BN80" s="86"/>
      <c r="BO80" s="87"/>
      <c r="BP80" s="87"/>
      <c r="BQ80" s="87"/>
      <c r="BR80" s="87"/>
      <c r="BS80" s="83">
        <v>0.0</v>
      </c>
      <c r="BT80" s="5"/>
      <c r="BU80" s="88">
        <v>0.0</v>
      </c>
      <c r="BV80" s="58">
        <v>0.0</v>
      </c>
      <c r="BW80" s="58"/>
      <c r="BX80" s="57"/>
      <c r="BY80" s="57"/>
      <c r="BZ80" s="58">
        <f t="shared" si="165"/>
        <v>0</v>
      </c>
      <c r="CA80" s="76"/>
      <c r="CB80" s="77">
        <f t="shared" ref="CB80:CC80" si="168">C80+J80+Q80+X80+AE80+AL80+AS80+AZ80+BG80+BN80+BU80</f>
        <v>0</v>
      </c>
      <c r="CC80" s="78">
        <f t="shared" si="168"/>
        <v>0</v>
      </c>
      <c r="CD80" s="78" t="s">
        <v>29</v>
      </c>
      <c r="CE80" s="78">
        <f t="shared" ref="CE80:CG80" si="169">F80+M80+T80+AA80+AH80+AO80+AV80+BC80+BJ80+BQ80+BX80</f>
        <v>1000</v>
      </c>
      <c r="CF80" s="78">
        <f t="shared" si="169"/>
        <v>130</v>
      </c>
      <c r="CG80" s="78">
        <f t="shared" si="169"/>
        <v>0</v>
      </c>
      <c r="CH80" s="76"/>
    </row>
    <row r="81">
      <c r="A81" s="55">
        <v>76.0</v>
      </c>
      <c r="B81" s="85" t="s">
        <v>134</v>
      </c>
      <c r="C81" s="57">
        <v>0.0</v>
      </c>
      <c r="D81" s="57">
        <v>0.0</v>
      </c>
      <c r="E81" s="57" t="s">
        <v>63</v>
      </c>
      <c r="F81" s="57">
        <v>0.0</v>
      </c>
      <c r="G81" s="57">
        <v>260.0</v>
      </c>
      <c r="H81" s="58">
        <f t="shared" si="3"/>
        <v>0</v>
      </c>
      <c r="I81" s="11"/>
      <c r="J81" s="62"/>
      <c r="K81" s="62"/>
      <c r="L81" s="62"/>
      <c r="M81" s="62"/>
      <c r="N81" s="62"/>
      <c r="O81" s="62">
        <f t="shared" si="4"/>
        <v>0</v>
      </c>
      <c r="P81" s="11"/>
      <c r="Q81" s="58"/>
      <c r="R81" s="58"/>
      <c r="S81" s="58"/>
      <c r="T81" s="58"/>
      <c r="U81" s="58"/>
      <c r="V81" s="58">
        <f t="shared" si="5"/>
        <v>0</v>
      </c>
      <c r="W81" s="11"/>
      <c r="X81" s="80">
        <v>0.0</v>
      </c>
      <c r="Y81" s="80">
        <v>0.0</v>
      </c>
      <c r="Z81" s="80">
        <v>0.0</v>
      </c>
      <c r="AA81" s="81">
        <v>2000.0</v>
      </c>
      <c r="AB81" s="58"/>
      <c r="AC81" s="58">
        <f t="shared" si="6"/>
        <v>0</v>
      </c>
      <c r="AD81" s="11"/>
      <c r="AE81" s="58"/>
      <c r="AF81" s="58"/>
      <c r="AG81" s="58"/>
      <c r="AH81" s="58"/>
      <c r="AI81" s="58"/>
      <c r="AJ81" s="65">
        <f t="shared" si="7"/>
        <v>0</v>
      </c>
      <c r="AK81" s="11"/>
      <c r="AL81" s="58"/>
      <c r="AM81" s="58"/>
      <c r="AN81" s="57"/>
      <c r="AO81" s="57"/>
      <c r="AP81" s="58"/>
      <c r="AQ81" s="58">
        <f t="shared" si="8"/>
        <v>0</v>
      </c>
      <c r="AR81" s="11"/>
      <c r="AS81" s="58"/>
      <c r="AT81" s="67"/>
      <c r="AU81" s="67"/>
      <c r="AV81" s="67"/>
      <c r="AW81" s="67"/>
      <c r="AX81" s="67">
        <f t="shared" si="133"/>
        <v>0</v>
      </c>
      <c r="AY81" s="11"/>
      <c r="AZ81" s="58"/>
      <c r="BA81" s="58"/>
      <c r="BB81" s="58"/>
      <c r="BC81" s="58"/>
      <c r="BD81" s="58"/>
      <c r="BE81" s="58">
        <f t="shared" si="10"/>
        <v>0</v>
      </c>
      <c r="BF81" s="5"/>
      <c r="BG81" s="69"/>
      <c r="BH81" s="69"/>
      <c r="BI81" s="69"/>
      <c r="BJ81" s="69"/>
      <c r="BK81" s="69"/>
      <c r="BL81" s="69">
        <f t="shared" si="11"/>
        <v>0</v>
      </c>
      <c r="BM81" s="5"/>
      <c r="BN81" s="86"/>
      <c r="BO81" s="87"/>
      <c r="BP81" s="87"/>
      <c r="BQ81" s="87"/>
      <c r="BR81" s="87"/>
      <c r="BS81" s="83">
        <v>0.0</v>
      </c>
      <c r="BT81" s="5"/>
      <c r="BU81" s="88">
        <v>0.0</v>
      </c>
      <c r="BV81" s="58">
        <v>0.0</v>
      </c>
      <c r="BW81" s="58"/>
      <c r="BX81" s="57"/>
      <c r="BY81" s="57"/>
      <c r="BZ81" s="58">
        <f t="shared" si="165"/>
        <v>0</v>
      </c>
      <c r="CA81" s="76"/>
      <c r="CB81" s="77">
        <f t="shared" ref="CB81:CC81" si="170">C81+J81+Q81+X81+AE81+AL81+AS81+AZ81+BG81+BN81+BU81</f>
        <v>0</v>
      </c>
      <c r="CC81" s="78">
        <f t="shared" si="170"/>
        <v>0</v>
      </c>
      <c r="CD81" s="78" t="s">
        <v>29</v>
      </c>
      <c r="CE81" s="78">
        <f t="shared" ref="CE81:CG81" si="171">F81+M81+T81+AA81+AH81+AO81+AV81+BC81+BJ81+BQ81+BX81</f>
        <v>2000</v>
      </c>
      <c r="CF81" s="78">
        <f t="shared" si="171"/>
        <v>260</v>
      </c>
      <c r="CG81" s="78">
        <f t="shared" si="171"/>
        <v>0</v>
      </c>
      <c r="CH81" s="76"/>
    </row>
    <row r="82">
      <c r="A82" s="55">
        <v>77.0</v>
      </c>
      <c r="B82" s="85" t="s">
        <v>135</v>
      </c>
      <c r="C82" s="57">
        <v>0.0</v>
      </c>
      <c r="D82" s="57">
        <v>0.0</v>
      </c>
      <c r="E82" s="57" t="s">
        <v>63</v>
      </c>
      <c r="F82" s="57">
        <v>0.0</v>
      </c>
      <c r="G82" s="57">
        <v>480.0</v>
      </c>
      <c r="H82" s="58">
        <f t="shared" si="3"/>
        <v>0</v>
      </c>
      <c r="I82" s="11"/>
      <c r="J82" s="62"/>
      <c r="K82" s="62"/>
      <c r="L82" s="62"/>
      <c r="M82" s="62"/>
      <c r="N82" s="62"/>
      <c r="O82" s="62">
        <f t="shared" si="4"/>
        <v>0</v>
      </c>
      <c r="P82" s="11"/>
      <c r="Q82" s="58"/>
      <c r="R82" s="58"/>
      <c r="S82" s="58"/>
      <c r="T82" s="58"/>
      <c r="U82" s="58"/>
      <c r="V82" s="58">
        <f t="shared" si="5"/>
        <v>0</v>
      </c>
      <c r="W82" s="11"/>
      <c r="X82" s="80">
        <v>0.0</v>
      </c>
      <c r="Y82" s="80">
        <v>0.0</v>
      </c>
      <c r="Z82" s="80">
        <v>0.0</v>
      </c>
      <c r="AA82" s="81">
        <v>2000.0</v>
      </c>
      <c r="AB82" s="58"/>
      <c r="AC82" s="58">
        <f t="shared" si="6"/>
        <v>0</v>
      </c>
      <c r="AD82" s="11"/>
      <c r="AE82" s="58"/>
      <c r="AF82" s="58"/>
      <c r="AG82" s="58"/>
      <c r="AH82" s="58"/>
      <c r="AI82" s="58"/>
      <c r="AJ82" s="65">
        <f t="shared" si="7"/>
        <v>0</v>
      </c>
      <c r="AK82" s="11"/>
      <c r="AL82" s="58"/>
      <c r="AM82" s="58"/>
      <c r="AN82" s="57"/>
      <c r="AO82" s="57"/>
      <c r="AP82" s="58"/>
      <c r="AQ82" s="58">
        <f t="shared" si="8"/>
        <v>0</v>
      </c>
      <c r="AR82" s="11"/>
      <c r="AS82" s="58"/>
      <c r="AT82" s="67"/>
      <c r="AU82" s="67"/>
      <c r="AV82" s="67"/>
      <c r="AW82" s="67"/>
      <c r="AX82" s="67">
        <f t="shared" si="133"/>
        <v>0</v>
      </c>
      <c r="AY82" s="11"/>
      <c r="AZ82" s="58"/>
      <c r="BA82" s="58"/>
      <c r="BB82" s="58"/>
      <c r="BC82" s="58"/>
      <c r="BD82" s="58"/>
      <c r="BE82" s="58">
        <f t="shared" si="10"/>
        <v>0</v>
      </c>
      <c r="BF82" s="5"/>
      <c r="BG82" s="69"/>
      <c r="BH82" s="69"/>
      <c r="BI82" s="69"/>
      <c r="BJ82" s="69"/>
      <c r="BK82" s="69"/>
      <c r="BL82" s="69">
        <f t="shared" si="11"/>
        <v>0</v>
      </c>
      <c r="BM82" s="5"/>
      <c r="BN82" s="86"/>
      <c r="BO82" s="87"/>
      <c r="BP82" s="87"/>
      <c r="BQ82" s="87"/>
      <c r="BR82" s="87"/>
      <c r="BS82" s="83">
        <v>0.0</v>
      </c>
      <c r="BT82" s="5"/>
      <c r="BU82" s="88">
        <v>0.0</v>
      </c>
      <c r="BV82" s="58">
        <v>0.0</v>
      </c>
      <c r="BW82" s="58"/>
      <c r="BX82" s="57"/>
      <c r="BY82" s="57"/>
      <c r="BZ82" s="58">
        <f t="shared" si="165"/>
        <v>0</v>
      </c>
      <c r="CA82" s="76"/>
      <c r="CB82" s="77">
        <f t="shared" ref="CB82:CC82" si="172">C82+J82+Q82+X82+AE82+AL82+AS82+AZ82+BG82+BN82+BU82</f>
        <v>0</v>
      </c>
      <c r="CC82" s="78">
        <f t="shared" si="172"/>
        <v>0</v>
      </c>
      <c r="CD82" s="78" t="s">
        <v>29</v>
      </c>
      <c r="CE82" s="78">
        <f t="shared" ref="CE82:CG82" si="173">F82+M82+T82+AA82+AH82+AO82+AV82+BC82+BJ82+BQ82+BX82</f>
        <v>2000</v>
      </c>
      <c r="CF82" s="78">
        <f t="shared" si="173"/>
        <v>480</v>
      </c>
      <c r="CG82" s="78">
        <f t="shared" si="173"/>
        <v>0</v>
      </c>
      <c r="CH82" s="76"/>
    </row>
    <row r="83">
      <c r="A83" s="55">
        <v>78.0</v>
      </c>
      <c r="B83" s="85" t="s">
        <v>136</v>
      </c>
      <c r="C83" s="57">
        <v>0.0</v>
      </c>
      <c r="D83" s="57">
        <v>0.0</v>
      </c>
      <c r="E83" s="57" t="s">
        <v>63</v>
      </c>
      <c r="F83" s="57">
        <v>0.0</v>
      </c>
      <c r="G83" s="57">
        <v>0.0</v>
      </c>
      <c r="H83" s="58">
        <f t="shared" si="3"/>
        <v>0</v>
      </c>
      <c r="I83" s="11"/>
      <c r="J83" s="62"/>
      <c r="K83" s="62"/>
      <c r="L83" s="62"/>
      <c r="M83" s="62"/>
      <c r="N83" s="62"/>
      <c r="O83" s="62">
        <f t="shared" si="4"/>
        <v>0</v>
      </c>
      <c r="P83" s="11"/>
      <c r="Q83" s="58"/>
      <c r="R83" s="58"/>
      <c r="S83" s="58"/>
      <c r="T83" s="58"/>
      <c r="U83" s="58"/>
      <c r="V83" s="58">
        <f t="shared" si="5"/>
        <v>0</v>
      </c>
      <c r="W83" s="11"/>
      <c r="X83" s="80">
        <v>0.0</v>
      </c>
      <c r="Y83" s="80">
        <v>0.0</v>
      </c>
      <c r="Z83" s="80">
        <v>0.0</v>
      </c>
      <c r="AA83" s="81">
        <v>1000.0</v>
      </c>
      <c r="AB83" s="58"/>
      <c r="AC83" s="58">
        <f t="shared" si="6"/>
        <v>0</v>
      </c>
      <c r="AD83" s="11"/>
      <c r="AE83" s="58"/>
      <c r="AF83" s="58"/>
      <c r="AG83" s="58"/>
      <c r="AH83" s="58"/>
      <c r="AI83" s="58"/>
      <c r="AJ83" s="65">
        <f t="shared" si="7"/>
        <v>0</v>
      </c>
      <c r="AK83" s="11"/>
      <c r="AL83" s="58"/>
      <c r="AM83" s="58"/>
      <c r="AN83" s="57"/>
      <c r="AO83" s="57"/>
      <c r="AP83" s="58"/>
      <c r="AQ83" s="58">
        <f t="shared" si="8"/>
        <v>0</v>
      </c>
      <c r="AR83" s="11"/>
      <c r="AS83" s="58"/>
      <c r="AT83" s="67"/>
      <c r="AU83" s="67"/>
      <c r="AV83" s="67"/>
      <c r="AW83" s="67"/>
      <c r="AX83" s="67">
        <f t="shared" si="133"/>
        <v>0</v>
      </c>
      <c r="AY83" s="11"/>
      <c r="AZ83" s="58"/>
      <c r="BA83" s="58"/>
      <c r="BB83" s="58"/>
      <c r="BC83" s="58"/>
      <c r="BD83" s="58"/>
      <c r="BE83" s="58">
        <f t="shared" si="10"/>
        <v>0</v>
      </c>
      <c r="BF83" s="5"/>
      <c r="BG83" s="69"/>
      <c r="BH83" s="69"/>
      <c r="BI83" s="69"/>
      <c r="BJ83" s="69"/>
      <c r="BK83" s="69"/>
      <c r="BL83" s="69">
        <f t="shared" si="11"/>
        <v>0</v>
      </c>
      <c r="BM83" s="5"/>
      <c r="BN83" s="86"/>
      <c r="BO83" s="87"/>
      <c r="BP83" s="87"/>
      <c r="BQ83" s="87"/>
      <c r="BR83" s="87"/>
      <c r="BS83" s="83">
        <v>0.0</v>
      </c>
      <c r="BT83" s="5"/>
      <c r="BU83" s="88">
        <v>0.0</v>
      </c>
      <c r="BV83" s="58">
        <v>0.0</v>
      </c>
      <c r="BW83" s="58"/>
      <c r="BX83" s="57"/>
      <c r="BY83" s="57"/>
      <c r="BZ83" s="58">
        <f t="shared" si="165"/>
        <v>0</v>
      </c>
      <c r="CA83" s="76"/>
      <c r="CB83" s="77">
        <f t="shared" ref="CB83:CC83" si="174">C83+J83+Q83+X83+AE83+AL83+AS83+AZ83+BG83+BN83+BU83</f>
        <v>0</v>
      </c>
      <c r="CC83" s="78">
        <f t="shared" si="174"/>
        <v>0</v>
      </c>
      <c r="CD83" s="78" t="s">
        <v>29</v>
      </c>
      <c r="CE83" s="78">
        <f t="shared" ref="CE83:CG83" si="175">F83+M83+T83+AA83+AH83+AO83+AV83+BC83+BJ83+BQ83+BX83</f>
        <v>1000</v>
      </c>
      <c r="CF83" s="78">
        <f t="shared" si="175"/>
        <v>0</v>
      </c>
      <c r="CG83" s="78">
        <f t="shared" si="175"/>
        <v>0</v>
      </c>
      <c r="CH83" s="76"/>
    </row>
    <row r="84">
      <c r="A84" s="55">
        <v>79.0</v>
      </c>
      <c r="B84" s="85" t="s">
        <v>137</v>
      </c>
      <c r="C84" s="57">
        <v>0.0</v>
      </c>
      <c r="D84" s="57">
        <v>0.0</v>
      </c>
      <c r="E84" s="57" t="s">
        <v>73</v>
      </c>
      <c r="F84" s="57">
        <v>0.0</v>
      </c>
      <c r="G84" s="57">
        <v>414.36</v>
      </c>
      <c r="H84" s="58">
        <f t="shared" si="3"/>
        <v>0</v>
      </c>
      <c r="I84" s="11"/>
      <c r="J84" s="62"/>
      <c r="K84" s="62"/>
      <c r="L84" s="62"/>
      <c r="M84" s="62"/>
      <c r="N84" s="62"/>
      <c r="O84" s="62">
        <f t="shared" si="4"/>
        <v>0</v>
      </c>
      <c r="P84" s="11"/>
      <c r="Q84" s="58"/>
      <c r="R84" s="58"/>
      <c r="S84" s="58"/>
      <c r="T84" s="58"/>
      <c r="U84" s="58"/>
      <c r="V84" s="58">
        <f t="shared" si="5"/>
        <v>0</v>
      </c>
      <c r="W84" s="11"/>
      <c r="X84" s="80">
        <v>0.0</v>
      </c>
      <c r="Y84" s="80">
        <v>0.0</v>
      </c>
      <c r="Z84" s="80" t="s">
        <v>64</v>
      </c>
      <c r="AA84" s="81">
        <v>1000.0</v>
      </c>
      <c r="AB84" s="57">
        <v>232.6</v>
      </c>
      <c r="AC84" s="58">
        <f t="shared" si="6"/>
        <v>232600</v>
      </c>
      <c r="AD84" s="11"/>
      <c r="AE84" s="58"/>
      <c r="AF84" s="58"/>
      <c r="AG84" s="58"/>
      <c r="AH84" s="58"/>
      <c r="AI84" s="58"/>
      <c r="AJ84" s="65">
        <f t="shared" si="7"/>
        <v>0</v>
      </c>
      <c r="AK84" s="11"/>
      <c r="AL84" s="58"/>
      <c r="AM84" s="58"/>
      <c r="AN84" s="57"/>
      <c r="AO84" s="57"/>
      <c r="AP84" s="58"/>
      <c r="AQ84" s="58">
        <f t="shared" si="8"/>
        <v>0</v>
      </c>
      <c r="AR84" s="11"/>
      <c r="AS84" s="58"/>
      <c r="AT84" s="67"/>
      <c r="AU84" s="67"/>
      <c r="AV84" s="67"/>
      <c r="AW84" s="67"/>
      <c r="AX84" s="67">
        <f t="shared" si="133"/>
        <v>0</v>
      </c>
      <c r="AY84" s="11"/>
      <c r="AZ84" s="58"/>
      <c r="BA84" s="58"/>
      <c r="BB84" s="57" t="s">
        <v>68</v>
      </c>
      <c r="BC84" s="57">
        <v>50.0</v>
      </c>
      <c r="BD84" s="57">
        <v>232.6</v>
      </c>
      <c r="BE84" s="58">
        <f t="shared" si="10"/>
        <v>11630</v>
      </c>
      <c r="BF84" s="5"/>
      <c r="BG84" s="69"/>
      <c r="BH84" s="69"/>
      <c r="BI84" s="69"/>
      <c r="BJ84" s="69"/>
      <c r="BK84" s="69"/>
      <c r="BL84" s="69">
        <f t="shared" si="11"/>
        <v>0</v>
      </c>
      <c r="BM84" s="5"/>
      <c r="BN84" s="86"/>
      <c r="BO84" s="87"/>
      <c r="BP84" s="87"/>
      <c r="BQ84" s="87"/>
      <c r="BR84" s="87"/>
      <c r="BS84" s="83">
        <v>0.0</v>
      </c>
      <c r="BT84" s="5"/>
      <c r="BU84" s="88">
        <v>0.0</v>
      </c>
      <c r="BV84" s="58">
        <v>0.0</v>
      </c>
      <c r="BW84" s="58" t="s">
        <v>73</v>
      </c>
      <c r="BX84" s="57"/>
      <c r="BY84" s="57"/>
      <c r="BZ84" s="58">
        <f t="shared" si="165"/>
        <v>0</v>
      </c>
      <c r="CA84" s="76"/>
      <c r="CB84" s="77">
        <f t="shared" ref="CB84:CC84" si="176">C84+J84+Q84+X84+AE84+AL84+AS84+AZ84+BG84+BN84+BU84</f>
        <v>0</v>
      </c>
      <c r="CC84" s="78">
        <f t="shared" si="176"/>
        <v>0</v>
      </c>
      <c r="CD84" s="78" t="s">
        <v>29</v>
      </c>
      <c r="CE84" s="78">
        <f t="shared" ref="CE84:CG84" si="177">F84+M84+T84+AA84+AH84+AO84+AV84+BC84+BJ84+BQ84+BX84</f>
        <v>1050</v>
      </c>
      <c r="CF84" s="78">
        <f t="shared" si="177"/>
        <v>879.56</v>
      </c>
      <c r="CG84" s="78">
        <f t="shared" si="177"/>
        <v>244230</v>
      </c>
      <c r="CH84" s="76"/>
    </row>
    <row r="85">
      <c r="A85" s="55">
        <v>80.0</v>
      </c>
      <c r="B85" s="85" t="s">
        <v>138</v>
      </c>
      <c r="C85" s="57">
        <v>0.0</v>
      </c>
      <c r="D85" s="57">
        <v>0.0</v>
      </c>
      <c r="E85" s="57" t="s">
        <v>63</v>
      </c>
      <c r="F85" s="57">
        <v>0.0</v>
      </c>
      <c r="G85" s="57">
        <v>171.0</v>
      </c>
      <c r="H85" s="58">
        <f t="shared" si="3"/>
        <v>0</v>
      </c>
      <c r="I85" s="11"/>
      <c r="J85" s="62"/>
      <c r="K85" s="62"/>
      <c r="L85" s="62"/>
      <c r="M85" s="62"/>
      <c r="N85" s="62"/>
      <c r="O85" s="62">
        <f t="shared" si="4"/>
        <v>0</v>
      </c>
      <c r="P85" s="11"/>
      <c r="Q85" s="58"/>
      <c r="R85" s="58"/>
      <c r="S85" s="58"/>
      <c r="T85" s="58"/>
      <c r="U85" s="58"/>
      <c r="V85" s="58">
        <f t="shared" si="5"/>
        <v>0</v>
      </c>
      <c r="W85" s="11"/>
      <c r="X85" s="80">
        <v>0.0</v>
      </c>
      <c r="Y85" s="80">
        <v>0.0</v>
      </c>
      <c r="Z85" s="80">
        <v>0.0</v>
      </c>
      <c r="AA85" s="81">
        <v>2000.0</v>
      </c>
      <c r="AB85" s="58"/>
      <c r="AC85" s="58">
        <f t="shared" si="6"/>
        <v>0</v>
      </c>
      <c r="AD85" s="11"/>
      <c r="AE85" s="58"/>
      <c r="AF85" s="58"/>
      <c r="AG85" s="58"/>
      <c r="AH85" s="58"/>
      <c r="AI85" s="58"/>
      <c r="AJ85" s="65">
        <f t="shared" si="7"/>
        <v>0</v>
      </c>
      <c r="AK85" s="11"/>
      <c r="AL85" s="58"/>
      <c r="AM85" s="58"/>
      <c r="AN85" s="57"/>
      <c r="AO85" s="57"/>
      <c r="AP85" s="58"/>
      <c r="AQ85" s="58">
        <f t="shared" si="8"/>
        <v>0</v>
      </c>
      <c r="AR85" s="11"/>
      <c r="AS85" s="58"/>
      <c r="AT85" s="67"/>
      <c r="AU85" s="67"/>
      <c r="AV85" s="67"/>
      <c r="AW85" s="67"/>
      <c r="AX85" s="67">
        <f t="shared" si="133"/>
        <v>0</v>
      </c>
      <c r="AY85" s="11"/>
      <c r="AZ85" s="58"/>
      <c r="BA85" s="58"/>
      <c r="BB85" s="58"/>
      <c r="BC85" s="58"/>
      <c r="BD85" s="58"/>
      <c r="BE85" s="58">
        <f t="shared" si="10"/>
        <v>0</v>
      </c>
      <c r="BF85" s="5"/>
      <c r="BG85" s="69"/>
      <c r="BH85" s="69"/>
      <c r="BI85" s="69"/>
      <c r="BJ85" s="69"/>
      <c r="BK85" s="69"/>
      <c r="BL85" s="69">
        <f t="shared" si="11"/>
        <v>0</v>
      </c>
      <c r="BM85" s="5"/>
      <c r="BN85" s="86"/>
      <c r="BO85" s="87"/>
      <c r="BP85" s="87"/>
      <c r="BQ85" s="87"/>
      <c r="BR85" s="87"/>
      <c r="BS85" s="83">
        <v>0.0</v>
      </c>
      <c r="BT85" s="5"/>
      <c r="BU85" s="88">
        <v>0.0</v>
      </c>
      <c r="BV85" s="58">
        <v>0.0</v>
      </c>
      <c r="BW85" s="58"/>
      <c r="BX85" s="57"/>
      <c r="BY85" s="57"/>
      <c r="BZ85" s="58">
        <f t="shared" si="165"/>
        <v>0</v>
      </c>
      <c r="CA85" s="76"/>
      <c r="CB85" s="77">
        <f t="shared" ref="CB85:CC85" si="178">C85+J85+Q85+X85+AE85+AL85+AS85+AZ85+BG85+BN85+BU85</f>
        <v>0</v>
      </c>
      <c r="CC85" s="78">
        <f t="shared" si="178"/>
        <v>0</v>
      </c>
      <c r="CD85" s="78" t="s">
        <v>29</v>
      </c>
      <c r="CE85" s="78">
        <f t="shared" ref="CE85:CG85" si="179">F85+M85+T85+AA85+AH85+AO85+AV85+BC85+BJ85+BQ85+BX85</f>
        <v>2000</v>
      </c>
      <c r="CF85" s="78">
        <f t="shared" si="179"/>
        <v>171</v>
      </c>
      <c r="CG85" s="78">
        <f t="shared" si="179"/>
        <v>0</v>
      </c>
      <c r="CH85" s="76"/>
    </row>
    <row r="86">
      <c r="A86" s="55">
        <v>81.0</v>
      </c>
      <c r="B86" s="85" t="s">
        <v>139</v>
      </c>
      <c r="C86" s="57">
        <v>0.0</v>
      </c>
      <c r="D86" s="57">
        <v>0.0</v>
      </c>
      <c r="E86" s="57" t="s">
        <v>63</v>
      </c>
      <c r="F86" s="57">
        <v>0.0</v>
      </c>
      <c r="G86" s="57">
        <v>73.0</v>
      </c>
      <c r="H86" s="58">
        <f t="shared" si="3"/>
        <v>0</v>
      </c>
      <c r="I86" s="11"/>
      <c r="J86" s="62"/>
      <c r="K86" s="62"/>
      <c r="L86" s="62"/>
      <c r="M86" s="62"/>
      <c r="N86" s="62"/>
      <c r="O86" s="62">
        <f t="shared" si="4"/>
        <v>0</v>
      </c>
      <c r="P86" s="11"/>
      <c r="Q86" s="58"/>
      <c r="R86" s="58"/>
      <c r="S86" s="58"/>
      <c r="T86" s="58"/>
      <c r="U86" s="58"/>
      <c r="V86" s="58">
        <f t="shared" si="5"/>
        <v>0</v>
      </c>
      <c r="W86" s="11"/>
      <c r="X86" s="80">
        <v>0.0</v>
      </c>
      <c r="Y86" s="80">
        <v>0.0</v>
      </c>
      <c r="Z86" s="80">
        <v>0.0</v>
      </c>
      <c r="AA86" s="81">
        <v>2000.0</v>
      </c>
      <c r="AB86" s="58"/>
      <c r="AC86" s="58">
        <f t="shared" si="6"/>
        <v>0</v>
      </c>
      <c r="AD86" s="11"/>
      <c r="AE86" s="58"/>
      <c r="AF86" s="58"/>
      <c r="AG86" s="58"/>
      <c r="AH86" s="58"/>
      <c r="AI86" s="58"/>
      <c r="AJ86" s="65">
        <f t="shared" si="7"/>
        <v>0</v>
      </c>
      <c r="AK86" s="11"/>
      <c r="AL86" s="58"/>
      <c r="AM86" s="58"/>
      <c r="AN86" s="57"/>
      <c r="AO86" s="57"/>
      <c r="AP86" s="58"/>
      <c r="AQ86" s="58">
        <f t="shared" si="8"/>
        <v>0</v>
      </c>
      <c r="AR86" s="11"/>
      <c r="AS86" s="58"/>
      <c r="AT86" s="67"/>
      <c r="AU86" s="67"/>
      <c r="AV86" s="67"/>
      <c r="AW86" s="67"/>
      <c r="AX86" s="67">
        <f t="shared" si="133"/>
        <v>0</v>
      </c>
      <c r="AY86" s="11"/>
      <c r="AZ86" s="58"/>
      <c r="BA86" s="58"/>
      <c r="BB86" s="58"/>
      <c r="BC86" s="58"/>
      <c r="BD86" s="58"/>
      <c r="BE86" s="58">
        <f t="shared" si="10"/>
        <v>0</v>
      </c>
      <c r="BF86" s="5"/>
      <c r="BG86" s="69"/>
      <c r="BH86" s="69"/>
      <c r="BI86" s="69"/>
      <c r="BJ86" s="69"/>
      <c r="BK86" s="69"/>
      <c r="BL86" s="69">
        <f t="shared" si="11"/>
        <v>0</v>
      </c>
      <c r="BM86" s="5"/>
      <c r="BN86" s="86"/>
      <c r="BO86" s="87"/>
      <c r="BP86" s="87"/>
      <c r="BQ86" s="87"/>
      <c r="BR86" s="87"/>
      <c r="BS86" s="83">
        <v>0.0</v>
      </c>
      <c r="BT86" s="5"/>
      <c r="BU86" s="88">
        <v>0.0</v>
      </c>
      <c r="BV86" s="58">
        <v>0.0</v>
      </c>
      <c r="BW86" s="58"/>
      <c r="BX86" s="57"/>
      <c r="BY86" s="57"/>
      <c r="BZ86" s="58">
        <f t="shared" si="165"/>
        <v>0</v>
      </c>
      <c r="CA86" s="76"/>
      <c r="CB86" s="77">
        <f t="shared" ref="CB86:CC86" si="180">C86+J86+Q86+X86+AE86+AL86+AS86+AZ86+BG86+BN86+BU86</f>
        <v>0</v>
      </c>
      <c r="CC86" s="78">
        <f t="shared" si="180"/>
        <v>0</v>
      </c>
      <c r="CD86" s="78" t="s">
        <v>29</v>
      </c>
      <c r="CE86" s="78">
        <f t="shared" ref="CE86:CG86" si="181">F86+M86+T86+AA86+AH86+AO86+AV86+BC86+BJ86+BQ86+BX86</f>
        <v>2000</v>
      </c>
      <c r="CF86" s="78">
        <f t="shared" si="181"/>
        <v>73</v>
      </c>
      <c r="CG86" s="78">
        <f t="shared" si="181"/>
        <v>0</v>
      </c>
      <c r="CH86" s="76"/>
    </row>
    <row r="87">
      <c r="A87" s="55">
        <v>82.0</v>
      </c>
      <c r="B87" s="85" t="s">
        <v>140</v>
      </c>
      <c r="C87" s="57">
        <v>0.0</v>
      </c>
      <c r="D87" s="57">
        <v>0.0</v>
      </c>
      <c r="E87" s="57" t="s">
        <v>63</v>
      </c>
      <c r="F87" s="57">
        <v>0.0</v>
      </c>
      <c r="G87" s="57">
        <v>325.0</v>
      </c>
      <c r="H87" s="58">
        <f t="shared" si="3"/>
        <v>0</v>
      </c>
      <c r="I87" s="11"/>
      <c r="J87" s="62"/>
      <c r="K87" s="62"/>
      <c r="L87" s="62"/>
      <c r="M87" s="62"/>
      <c r="N87" s="62"/>
      <c r="O87" s="62">
        <f t="shared" si="4"/>
        <v>0</v>
      </c>
      <c r="P87" s="11"/>
      <c r="Q87" s="58"/>
      <c r="R87" s="58"/>
      <c r="S87" s="58"/>
      <c r="T87" s="58"/>
      <c r="U87" s="58"/>
      <c r="V87" s="58">
        <f t="shared" si="5"/>
        <v>0</v>
      </c>
      <c r="W87" s="11"/>
      <c r="X87" s="80">
        <v>0.0</v>
      </c>
      <c r="Y87" s="80">
        <v>0.0</v>
      </c>
      <c r="Z87" s="80" t="s">
        <v>64</v>
      </c>
      <c r="AA87" s="81">
        <v>1000.0</v>
      </c>
      <c r="AB87" s="57">
        <v>137.18</v>
      </c>
      <c r="AC87" s="58">
        <f t="shared" si="6"/>
        <v>137180</v>
      </c>
      <c r="AD87" s="11"/>
      <c r="AE87" s="58"/>
      <c r="AF87" s="58"/>
      <c r="AG87" s="58"/>
      <c r="AH87" s="58"/>
      <c r="AI87" s="58"/>
      <c r="AJ87" s="65">
        <f t="shared" si="7"/>
        <v>0</v>
      </c>
      <c r="AK87" s="11"/>
      <c r="AL87" s="58"/>
      <c r="AM87" s="58"/>
      <c r="AN87" s="57"/>
      <c r="AO87" s="57"/>
      <c r="AP87" s="58"/>
      <c r="AQ87" s="58">
        <f t="shared" si="8"/>
        <v>0</v>
      </c>
      <c r="AR87" s="11"/>
      <c r="AS87" s="58"/>
      <c r="AT87" s="67"/>
      <c r="AU87" s="67"/>
      <c r="AV87" s="67"/>
      <c r="AW87" s="67"/>
      <c r="AX87" s="67">
        <f t="shared" si="133"/>
        <v>0</v>
      </c>
      <c r="AY87" s="11"/>
      <c r="AZ87" s="58"/>
      <c r="BA87" s="58"/>
      <c r="BB87" s="58"/>
      <c r="BC87" s="58"/>
      <c r="BD87" s="58"/>
      <c r="BE87" s="58">
        <f t="shared" si="10"/>
        <v>0</v>
      </c>
      <c r="BF87" s="5"/>
      <c r="BG87" s="69"/>
      <c r="BH87" s="69"/>
      <c r="BI87" s="69"/>
      <c r="BJ87" s="69"/>
      <c r="BK87" s="69"/>
      <c r="BL87" s="69">
        <f t="shared" si="11"/>
        <v>0</v>
      </c>
      <c r="BM87" s="5"/>
      <c r="BN87" s="86"/>
      <c r="BO87" s="87"/>
      <c r="BP87" s="87"/>
      <c r="BQ87" s="87"/>
      <c r="BR87" s="87"/>
      <c r="BS87" s="83">
        <v>0.0</v>
      </c>
      <c r="BT87" s="5"/>
      <c r="BU87" s="88">
        <v>0.0</v>
      </c>
      <c r="BV87" s="58">
        <v>0.0</v>
      </c>
      <c r="BW87" s="58"/>
      <c r="BX87" s="57"/>
      <c r="BY87" s="57"/>
      <c r="BZ87" s="58">
        <f t="shared" si="165"/>
        <v>0</v>
      </c>
      <c r="CA87" s="76"/>
      <c r="CB87" s="77">
        <f t="shared" ref="CB87:CC87" si="182">C87+J87+Q87+X87+AE87+AL87+AS87+AZ87+BG87+BN87+BU87</f>
        <v>0</v>
      </c>
      <c r="CC87" s="78">
        <f t="shared" si="182"/>
        <v>0</v>
      </c>
      <c r="CD87" s="78" t="s">
        <v>29</v>
      </c>
      <c r="CE87" s="78">
        <f t="shared" ref="CE87:CG87" si="183">F87+M87+T87+AA87+AH87+AO87+AV87+BC87+BJ87+BQ87+BX87</f>
        <v>1000</v>
      </c>
      <c r="CF87" s="78">
        <f t="shared" si="183"/>
        <v>462.18</v>
      </c>
      <c r="CG87" s="78">
        <f t="shared" si="183"/>
        <v>137180</v>
      </c>
      <c r="CH87" s="76"/>
    </row>
    <row r="88">
      <c r="A88" s="55">
        <v>83.0</v>
      </c>
      <c r="B88" s="85" t="s">
        <v>141</v>
      </c>
      <c r="C88" s="57">
        <v>0.0</v>
      </c>
      <c r="D88" s="57">
        <v>0.0</v>
      </c>
      <c r="E88" s="57" t="s">
        <v>63</v>
      </c>
      <c r="F88" s="57">
        <v>0.0</v>
      </c>
      <c r="G88" s="57">
        <v>425.0</v>
      </c>
      <c r="H88" s="58">
        <f t="shared" si="3"/>
        <v>0</v>
      </c>
      <c r="I88" s="11"/>
      <c r="J88" s="62"/>
      <c r="K88" s="62"/>
      <c r="L88" s="62"/>
      <c r="M88" s="62"/>
      <c r="N88" s="62"/>
      <c r="O88" s="62">
        <f t="shared" si="4"/>
        <v>0</v>
      </c>
      <c r="P88" s="11"/>
      <c r="Q88" s="58"/>
      <c r="R88" s="58"/>
      <c r="S88" s="58"/>
      <c r="T88" s="58"/>
      <c r="U88" s="58"/>
      <c r="V88" s="58">
        <f t="shared" si="5"/>
        <v>0</v>
      </c>
      <c r="W88" s="11"/>
      <c r="X88" s="80">
        <v>0.0</v>
      </c>
      <c r="Y88" s="80">
        <v>0.0</v>
      </c>
      <c r="Z88" s="80">
        <v>0.0</v>
      </c>
      <c r="AA88" s="81">
        <v>2000.0</v>
      </c>
      <c r="AB88" s="58"/>
      <c r="AC88" s="58">
        <f t="shared" si="6"/>
        <v>0</v>
      </c>
      <c r="AD88" s="11"/>
      <c r="AE88" s="58"/>
      <c r="AF88" s="58"/>
      <c r="AG88" s="58"/>
      <c r="AH88" s="58"/>
      <c r="AI88" s="58"/>
      <c r="AJ88" s="65">
        <f t="shared" si="7"/>
        <v>0</v>
      </c>
      <c r="AK88" s="11"/>
      <c r="AL88" s="58"/>
      <c r="AM88" s="58"/>
      <c r="AN88" s="57"/>
      <c r="AO88" s="57"/>
      <c r="AP88" s="58"/>
      <c r="AQ88" s="58">
        <f t="shared" si="8"/>
        <v>0</v>
      </c>
      <c r="AR88" s="11"/>
      <c r="AS88" s="58"/>
      <c r="AT88" s="67"/>
      <c r="AU88" s="67"/>
      <c r="AV88" s="67"/>
      <c r="AW88" s="67"/>
      <c r="AX88" s="67">
        <f t="shared" si="133"/>
        <v>0</v>
      </c>
      <c r="AY88" s="11"/>
      <c r="AZ88" s="58"/>
      <c r="BA88" s="58"/>
      <c r="BB88" s="58"/>
      <c r="BC88" s="58"/>
      <c r="BD88" s="58"/>
      <c r="BE88" s="58">
        <f t="shared" si="10"/>
        <v>0</v>
      </c>
      <c r="BF88" s="5"/>
      <c r="BG88" s="69"/>
      <c r="BH88" s="69"/>
      <c r="BI88" s="69"/>
      <c r="BJ88" s="69"/>
      <c r="BK88" s="69"/>
      <c r="BL88" s="69">
        <f t="shared" si="11"/>
        <v>0</v>
      </c>
      <c r="BM88" s="5"/>
      <c r="BN88" s="86"/>
      <c r="BO88" s="87"/>
      <c r="BP88" s="87"/>
      <c r="BQ88" s="87"/>
      <c r="BR88" s="87"/>
      <c r="BS88" s="83">
        <v>0.0</v>
      </c>
      <c r="BT88" s="5"/>
      <c r="BU88" s="88">
        <v>0.0</v>
      </c>
      <c r="BV88" s="58">
        <v>0.0</v>
      </c>
      <c r="BW88" s="58"/>
      <c r="BX88" s="57"/>
      <c r="BY88" s="57"/>
      <c r="BZ88" s="58">
        <f t="shared" si="165"/>
        <v>0</v>
      </c>
      <c r="CA88" s="76"/>
      <c r="CB88" s="77">
        <f t="shared" ref="CB88:CC88" si="184">C88+J88+Q88+X88+AE88+AL88+AS88+AZ88+BG88+BN88+BU88</f>
        <v>0</v>
      </c>
      <c r="CC88" s="78">
        <f t="shared" si="184"/>
        <v>0</v>
      </c>
      <c r="CD88" s="78" t="s">
        <v>29</v>
      </c>
      <c r="CE88" s="78">
        <f t="shared" ref="CE88:CG88" si="185">F88+M88+T88+AA88+AH88+AO88+AV88+BC88+BJ88+BQ88+BX88</f>
        <v>2000</v>
      </c>
      <c r="CF88" s="78">
        <f t="shared" si="185"/>
        <v>425</v>
      </c>
      <c r="CG88" s="78">
        <f t="shared" si="185"/>
        <v>0</v>
      </c>
      <c r="CH88" s="76"/>
    </row>
    <row r="89">
      <c r="A89" s="55">
        <v>84.0</v>
      </c>
      <c r="B89" s="85" t="s">
        <v>142</v>
      </c>
      <c r="C89" s="57">
        <v>0.0</v>
      </c>
      <c r="D89" s="57">
        <v>0.0</v>
      </c>
      <c r="E89" s="57" t="s">
        <v>63</v>
      </c>
      <c r="F89" s="57">
        <v>0.0</v>
      </c>
      <c r="G89" s="57">
        <v>270.75</v>
      </c>
      <c r="H89" s="58">
        <f t="shared" si="3"/>
        <v>0</v>
      </c>
      <c r="I89" s="11"/>
      <c r="J89" s="62"/>
      <c r="K89" s="62"/>
      <c r="L89" s="62"/>
      <c r="M89" s="62"/>
      <c r="N89" s="62"/>
      <c r="O89" s="62">
        <f t="shared" si="4"/>
        <v>0</v>
      </c>
      <c r="P89" s="11"/>
      <c r="Q89" s="58"/>
      <c r="R89" s="58"/>
      <c r="S89" s="58"/>
      <c r="T89" s="58"/>
      <c r="U89" s="58"/>
      <c r="V89" s="58">
        <f t="shared" si="5"/>
        <v>0</v>
      </c>
      <c r="W89" s="11"/>
      <c r="X89" s="80">
        <v>0.0</v>
      </c>
      <c r="Y89" s="80">
        <v>0.0</v>
      </c>
      <c r="Z89" s="80">
        <v>0.0</v>
      </c>
      <c r="AA89" s="81">
        <v>2000.0</v>
      </c>
      <c r="AB89" s="58"/>
      <c r="AC89" s="58">
        <f t="shared" si="6"/>
        <v>0</v>
      </c>
      <c r="AD89" s="11"/>
      <c r="AE89" s="58"/>
      <c r="AF89" s="58"/>
      <c r="AG89" s="58"/>
      <c r="AH89" s="58"/>
      <c r="AI89" s="58"/>
      <c r="AJ89" s="65">
        <f t="shared" si="7"/>
        <v>0</v>
      </c>
      <c r="AK89" s="11"/>
      <c r="AL89" s="58"/>
      <c r="AM89" s="58"/>
      <c r="AN89" s="57"/>
      <c r="AO89" s="57"/>
      <c r="AP89" s="58"/>
      <c r="AQ89" s="58">
        <f t="shared" si="8"/>
        <v>0</v>
      </c>
      <c r="AR89" s="11"/>
      <c r="AS89" s="58"/>
      <c r="AT89" s="67"/>
      <c r="AU89" s="67"/>
      <c r="AV89" s="67"/>
      <c r="AW89" s="67"/>
      <c r="AX89" s="67">
        <f t="shared" si="133"/>
        <v>0</v>
      </c>
      <c r="AY89" s="11"/>
      <c r="AZ89" s="58"/>
      <c r="BA89" s="58"/>
      <c r="BB89" s="58"/>
      <c r="BC89" s="58"/>
      <c r="BD89" s="58"/>
      <c r="BE89" s="58">
        <f t="shared" si="10"/>
        <v>0</v>
      </c>
      <c r="BF89" s="5"/>
      <c r="BG89" s="69"/>
      <c r="BH89" s="69"/>
      <c r="BI89" s="69"/>
      <c r="BJ89" s="69"/>
      <c r="BK89" s="69"/>
      <c r="BL89" s="69">
        <f t="shared" si="11"/>
        <v>0</v>
      </c>
      <c r="BM89" s="5"/>
      <c r="BN89" s="86"/>
      <c r="BO89" s="87"/>
      <c r="BP89" s="87"/>
      <c r="BQ89" s="87"/>
      <c r="BR89" s="87"/>
      <c r="BS89" s="83">
        <v>0.0</v>
      </c>
      <c r="BT89" s="5"/>
      <c r="BU89" s="88">
        <v>0.0</v>
      </c>
      <c r="BV89" s="58">
        <v>0.0</v>
      </c>
      <c r="BW89" s="58"/>
      <c r="BX89" s="57"/>
      <c r="BY89" s="57"/>
      <c r="BZ89" s="58">
        <f t="shared" si="165"/>
        <v>0</v>
      </c>
      <c r="CA89" s="76"/>
      <c r="CB89" s="77">
        <f t="shared" ref="CB89:CC89" si="186">C89+J89+Q89+X89+AE89+AL89+AS89+AZ89+BG89+BN89+BU89</f>
        <v>0</v>
      </c>
      <c r="CC89" s="78">
        <f t="shared" si="186"/>
        <v>0</v>
      </c>
      <c r="CD89" s="78" t="s">
        <v>29</v>
      </c>
      <c r="CE89" s="78">
        <f t="shared" ref="CE89:CG89" si="187">F89+M89+T89+AA89+AH89+AO89+AV89+BC89+BJ89+BQ89+BX89</f>
        <v>2000</v>
      </c>
      <c r="CF89" s="78">
        <f t="shared" si="187"/>
        <v>270.75</v>
      </c>
      <c r="CG89" s="78">
        <f t="shared" si="187"/>
        <v>0</v>
      </c>
      <c r="CH89" s="76"/>
    </row>
    <row r="90">
      <c r="A90" s="55">
        <v>85.0</v>
      </c>
      <c r="B90" s="85" t="s">
        <v>143</v>
      </c>
      <c r="C90" s="57">
        <v>0.0</v>
      </c>
      <c r="D90" s="57">
        <v>0.0</v>
      </c>
      <c r="E90" s="57" t="s">
        <v>63</v>
      </c>
      <c r="F90" s="57">
        <v>0.0</v>
      </c>
      <c r="G90" s="57">
        <v>221.0</v>
      </c>
      <c r="H90" s="58">
        <f t="shared" si="3"/>
        <v>0</v>
      </c>
      <c r="I90" s="11"/>
      <c r="J90" s="62"/>
      <c r="K90" s="62"/>
      <c r="L90" s="62"/>
      <c r="M90" s="62"/>
      <c r="N90" s="62"/>
      <c r="O90" s="62">
        <f t="shared" si="4"/>
        <v>0</v>
      </c>
      <c r="P90" s="11"/>
      <c r="Q90" s="58"/>
      <c r="R90" s="58"/>
      <c r="S90" s="58"/>
      <c r="T90" s="58"/>
      <c r="U90" s="58"/>
      <c r="V90" s="58">
        <f t="shared" si="5"/>
        <v>0</v>
      </c>
      <c r="W90" s="11"/>
      <c r="X90" s="80">
        <v>0.0</v>
      </c>
      <c r="Y90" s="80">
        <v>0.0</v>
      </c>
      <c r="Z90" s="80">
        <v>0.0</v>
      </c>
      <c r="AA90" s="81">
        <v>2000.0</v>
      </c>
      <c r="AB90" s="58"/>
      <c r="AC90" s="58">
        <f t="shared" si="6"/>
        <v>0</v>
      </c>
      <c r="AD90" s="11"/>
      <c r="AE90" s="58"/>
      <c r="AF90" s="58"/>
      <c r="AG90" s="58"/>
      <c r="AH90" s="58"/>
      <c r="AI90" s="58"/>
      <c r="AJ90" s="65">
        <f t="shared" si="7"/>
        <v>0</v>
      </c>
      <c r="AK90" s="11"/>
      <c r="AL90" s="58"/>
      <c r="AM90" s="58"/>
      <c r="AN90" s="57"/>
      <c r="AO90" s="57"/>
      <c r="AP90" s="58"/>
      <c r="AQ90" s="58">
        <f t="shared" si="8"/>
        <v>0</v>
      </c>
      <c r="AR90" s="11"/>
      <c r="AS90" s="58"/>
      <c r="AT90" s="67"/>
      <c r="AU90" s="67"/>
      <c r="AV90" s="67"/>
      <c r="AW90" s="67"/>
      <c r="AX90" s="67">
        <f t="shared" si="133"/>
        <v>0</v>
      </c>
      <c r="AY90" s="11"/>
      <c r="AZ90" s="58"/>
      <c r="BA90" s="58"/>
      <c r="BB90" s="57" t="s">
        <v>68</v>
      </c>
      <c r="BC90" s="57">
        <v>50.0</v>
      </c>
      <c r="BD90" s="58"/>
      <c r="BE90" s="58">
        <f t="shared" si="10"/>
        <v>0</v>
      </c>
      <c r="BF90" s="5"/>
      <c r="BG90" s="69"/>
      <c r="BH90" s="69"/>
      <c r="BI90" s="69"/>
      <c r="BJ90" s="69"/>
      <c r="BK90" s="69"/>
      <c r="BL90" s="69">
        <f t="shared" si="11"/>
        <v>0</v>
      </c>
      <c r="BM90" s="5"/>
      <c r="BN90" s="86"/>
      <c r="BO90" s="87"/>
      <c r="BP90" s="87"/>
      <c r="BQ90" s="87"/>
      <c r="BR90" s="87"/>
      <c r="BS90" s="83">
        <v>0.0</v>
      </c>
      <c r="BT90" s="5"/>
      <c r="BU90" s="88">
        <v>0.0</v>
      </c>
      <c r="BV90" s="58">
        <v>0.0</v>
      </c>
      <c r="BW90" s="58"/>
      <c r="BX90" s="57"/>
      <c r="BY90" s="57"/>
      <c r="BZ90" s="58">
        <f t="shared" si="165"/>
        <v>0</v>
      </c>
      <c r="CA90" s="76"/>
      <c r="CB90" s="77">
        <f t="shared" ref="CB90:CC90" si="188">C90+J90+Q90+X90+AE90+AL90+AS90+AZ90+BG90+BN90+BU90</f>
        <v>0</v>
      </c>
      <c r="CC90" s="78">
        <f t="shared" si="188"/>
        <v>0</v>
      </c>
      <c r="CD90" s="78" t="s">
        <v>29</v>
      </c>
      <c r="CE90" s="78">
        <f t="shared" ref="CE90:CG90" si="189">F90+M90+T90+AA90+AH90+AO90+AV90+BC90+BJ90+BQ90+BX90</f>
        <v>2050</v>
      </c>
      <c r="CF90" s="78">
        <f t="shared" si="189"/>
        <v>221</v>
      </c>
      <c r="CG90" s="78">
        <f t="shared" si="189"/>
        <v>0</v>
      </c>
      <c r="CH90" s="76"/>
    </row>
    <row r="91">
      <c r="A91" s="55">
        <v>86.0</v>
      </c>
      <c r="B91" s="85" t="s">
        <v>144</v>
      </c>
      <c r="C91" s="57">
        <v>0.0</v>
      </c>
      <c r="D91" s="57">
        <v>0.0</v>
      </c>
      <c r="E91" s="57" t="s">
        <v>113</v>
      </c>
      <c r="F91" s="57">
        <v>0.0</v>
      </c>
      <c r="G91" s="57">
        <v>375.82</v>
      </c>
      <c r="H91" s="58">
        <f t="shared" si="3"/>
        <v>0</v>
      </c>
      <c r="I91" s="11"/>
      <c r="J91" s="62"/>
      <c r="K91" s="62"/>
      <c r="L91" s="62"/>
      <c r="M91" s="62"/>
      <c r="N91" s="62"/>
      <c r="O91" s="62">
        <f t="shared" si="4"/>
        <v>0</v>
      </c>
      <c r="P91" s="11"/>
      <c r="Q91" s="58"/>
      <c r="R91" s="58"/>
      <c r="S91" s="58"/>
      <c r="T91" s="58"/>
      <c r="U91" s="58"/>
      <c r="V91" s="58">
        <f t="shared" si="5"/>
        <v>0</v>
      </c>
      <c r="W91" s="11"/>
      <c r="X91" s="80">
        <v>0.0</v>
      </c>
      <c r="Y91" s="80">
        <v>0.0</v>
      </c>
      <c r="Z91" s="80" t="s">
        <v>145</v>
      </c>
      <c r="AA91" s="81">
        <v>1200.0</v>
      </c>
      <c r="AB91" s="57">
        <v>26.8</v>
      </c>
      <c r="AC91" s="58">
        <f t="shared" si="6"/>
        <v>32160</v>
      </c>
      <c r="AD91" s="11"/>
      <c r="AE91" s="58"/>
      <c r="AF91" s="58"/>
      <c r="AG91" s="58"/>
      <c r="AH91" s="58"/>
      <c r="AI91" s="58"/>
      <c r="AJ91" s="65">
        <f t="shared" si="7"/>
        <v>0</v>
      </c>
      <c r="AK91" s="11"/>
      <c r="AL91" s="58"/>
      <c r="AM91" s="58"/>
      <c r="AN91" s="57"/>
      <c r="AO91" s="57"/>
      <c r="AP91" s="58"/>
      <c r="AQ91" s="58">
        <f t="shared" si="8"/>
        <v>0</v>
      </c>
      <c r="AR91" s="11"/>
      <c r="AS91" s="58"/>
      <c r="AT91" s="67"/>
      <c r="AU91" s="67"/>
      <c r="AV91" s="67"/>
      <c r="AW91" s="67"/>
      <c r="AX91" s="67">
        <f t="shared" si="133"/>
        <v>0</v>
      </c>
      <c r="AY91" s="11"/>
      <c r="AZ91" s="58"/>
      <c r="BA91" s="58"/>
      <c r="BB91" s="58"/>
      <c r="BC91" s="58"/>
      <c r="BD91" s="58"/>
      <c r="BE91" s="58">
        <f t="shared" si="10"/>
        <v>0</v>
      </c>
      <c r="BF91" s="5"/>
      <c r="BG91" s="69"/>
      <c r="BH91" s="69"/>
      <c r="BI91" s="69"/>
      <c r="BJ91" s="69"/>
      <c r="BK91" s="69"/>
      <c r="BL91" s="69">
        <f t="shared" si="11"/>
        <v>0</v>
      </c>
      <c r="BM91" s="5"/>
      <c r="BN91" s="86"/>
      <c r="BO91" s="87"/>
      <c r="BP91" s="87"/>
      <c r="BQ91" s="87"/>
      <c r="BR91" s="87"/>
      <c r="BS91" s="83">
        <v>0.0</v>
      </c>
      <c r="BT91" s="5"/>
      <c r="BU91" s="88">
        <v>0.0</v>
      </c>
      <c r="BV91" s="58">
        <v>0.0</v>
      </c>
      <c r="BW91" s="58" t="s">
        <v>113</v>
      </c>
      <c r="BX91" s="57"/>
      <c r="BY91" s="57"/>
      <c r="BZ91" s="58">
        <f t="shared" si="165"/>
        <v>0</v>
      </c>
      <c r="CA91" s="76"/>
      <c r="CB91" s="77">
        <f t="shared" ref="CB91:CC91" si="190">C91+J91+Q91+X91+AE91+AL91+AS91+AZ91+BG91+BN91+BU91</f>
        <v>0</v>
      </c>
      <c r="CC91" s="78">
        <f t="shared" si="190"/>
        <v>0</v>
      </c>
      <c r="CD91" s="78" t="s">
        <v>29</v>
      </c>
      <c r="CE91" s="78">
        <f t="shared" ref="CE91:CG91" si="191">F91+M91+T91+AA91+AH91+AO91+AV91+BC91+BJ91+BQ91+BX91</f>
        <v>1200</v>
      </c>
      <c r="CF91" s="78">
        <f t="shared" si="191"/>
        <v>402.62</v>
      </c>
      <c r="CG91" s="78">
        <f t="shared" si="191"/>
        <v>32160</v>
      </c>
      <c r="CH91" s="76"/>
    </row>
    <row r="92">
      <c r="A92" s="55">
        <v>87.0</v>
      </c>
      <c r="B92" s="56" t="s">
        <v>146</v>
      </c>
      <c r="C92" s="57">
        <v>0.0</v>
      </c>
      <c r="D92" s="57">
        <v>0.0</v>
      </c>
      <c r="E92" s="57" t="s">
        <v>113</v>
      </c>
      <c r="F92" s="57">
        <v>20.0</v>
      </c>
      <c r="G92" s="57">
        <v>490.35</v>
      </c>
      <c r="H92" s="58">
        <f t="shared" si="3"/>
        <v>9807</v>
      </c>
      <c r="I92" s="11"/>
      <c r="J92" s="59">
        <v>800.0</v>
      </c>
      <c r="K92" s="59">
        <v>0.0</v>
      </c>
      <c r="L92" s="60" t="s">
        <v>147</v>
      </c>
      <c r="M92" s="61">
        <v>2000.0</v>
      </c>
      <c r="N92" s="61">
        <v>32.53</v>
      </c>
      <c r="O92" s="62">
        <f t="shared" si="4"/>
        <v>65060</v>
      </c>
      <c r="P92" s="11"/>
      <c r="Q92" s="57">
        <v>800.0</v>
      </c>
      <c r="R92" s="57">
        <v>0.0</v>
      </c>
      <c r="S92" s="57" t="s">
        <v>148</v>
      </c>
      <c r="T92" s="57">
        <v>300.0</v>
      </c>
      <c r="U92" s="57">
        <v>30.3</v>
      </c>
      <c r="V92" s="58">
        <f t="shared" si="5"/>
        <v>9090</v>
      </c>
      <c r="W92" s="11"/>
      <c r="X92" s="80">
        <v>245.0</v>
      </c>
      <c r="Y92" s="81">
        <v>555.0</v>
      </c>
      <c r="Z92" s="81" t="s">
        <v>145</v>
      </c>
      <c r="AA92" s="81">
        <v>1200.0</v>
      </c>
      <c r="AB92" s="57">
        <v>32.53</v>
      </c>
      <c r="AC92" s="58">
        <f t="shared" si="6"/>
        <v>39036</v>
      </c>
      <c r="AD92" s="11"/>
      <c r="AE92" s="57"/>
      <c r="AF92" s="57"/>
      <c r="AG92" s="57"/>
      <c r="AH92" s="57">
        <v>800.0</v>
      </c>
      <c r="AI92" s="57">
        <v>30.3</v>
      </c>
      <c r="AJ92" s="65">
        <f t="shared" si="7"/>
        <v>24240</v>
      </c>
      <c r="AK92" s="11"/>
      <c r="AL92" s="57">
        <v>800.0</v>
      </c>
      <c r="AM92" s="57">
        <v>0.0</v>
      </c>
      <c r="AN92" s="57" t="s">
        <v>149</v>
      </c>
      <c r="AO92" s="57">
        <v>2500.0</v>
      </c>
      <c r="AP92" s="57">
        <v>32.53</v>
      </c>
      <c r="AQ92" s="58">
        <f t="shared" si="8"/>
        <v>81325</v>
      </c>
      <c r="AR92" s="11"/>
      <c r="AS92" s="57">
        <v>800.0</v>
      </c>
      <c r="AT92" s="66">
        <v>0.0</v>
      </c>
      <c r="AU92" s="66" t="s">
        <v>147</v>
      </c>
      <c r="AV92" s="66">
        <v>2000.0</v>
      </c>
      <c r="AW92" s="66">
        <v>32.53</v>
      </c>
      <c r="AX92" s="67">
        <f t="shared" si="133"/>
        <v>65060</v>
      </c>
      <c r="AY92" s="11"/>
      <c r="AZ92" s="57">
        <v>800.0</v>
      </c>
      <c r="BA92" s="57">
        <v>0.0</v>
      </c>
      <c r="BB92" s="57" t="s">
        <v>113</v>
      </c>
      <c r="BC92" s="57">
        <v>50.0</v>
      </c>
      <c r="BD92" s="57">
        <v>490.35</v>
      </c>
      <c r="BE92" s="58">
        <f t="shared" si="10"/>
        <v>24517.5</v>
      </c>
      <c r="BF92" s="5"/>
      <c r="BG92" s="68">
        <v>240.0</v>
      </c>
      <c r="BH92" s="68">
        <v>560.0</v>
      </c>
      <c r="BI92" s="68" t="s">
        <v>149</v>
      </c>
      <c r="BJ92" s="68">
        <v>800.0</v>
      </c>
      <c r="BK92" s="68">
        <v>30.3</v>
      </c>
      <c r="BL92" s="69">
        <f t="shared" si="11"/>
        <v>24240</v>
      </c>
      <c r="BM92" s="5"/>
      <c r="BN92" s="82">
        <v>560.0</v>
      </c>
      <c r="BO92" s="83">
        <v>240.0</v>
      </c>
      <c r="BP92" s="83" t="s">
        <v>150</v>
      </c>
      <c r="BQ92" s="83">
        <v>800.0</v>
      </c>
      <c r="BR92" s="83">
        <v>30.3</v>
      </c>
      <c r="BS92" s="83">
        <f>BQ92*BR92</f>
        <v>24240</v>
      </c>
      <c r="BT92" s="5"/>
      <c r="BU92" s="88">
        <v>0.0</v>
      </c>
      <c r="BV92" s="89">
        <v>0.0</v>
      </c>
      <c r="BW92" s="58" t="s">
        <v>113</v>
      </c>
      <c r="BX92" s="57">
        <v>15.0</v>
      </c>
      <c r="BY92" s="57">
        <v>490.35</v>
      </c>
      <c r="BZ92" s="57">
        <v>12258.75</v>
      </c>
      <c r="CA92" s="76"/>
      <c r="CB92" s="77">
        <f t="shared" ref="CB92:CC92" si="192">C92+J92+Q92+X92+AE92+AL92+AS92+AZ92+BG92+BN92+BU92</f>
        <v>5045</v>
      </c>
      <c r="CC92" s="78">
        <f t="shared" si="192"/>
        <v>1355</v>
      </c>
      <c r="CD92" s="78" t="s">
        <v>29</v>
      </c>
      <c r="CE92" s="78">
        <f t="shared" ref="CE92:CG92" si="193">F92+M92+T92+AA92+AH92+AO92+AV92+BC92+BJ92+BQ92+BX92</f>
        <v>10485</v>
      </c>
      <c r="CF92" s="78">
        <f t="shared" si="193"/>
        <v>1722.37</v>
      </c>
      <c r="CG92" s="78">
        <f t="shared" si="193"/>
        <v>378874.25</v>
      </c>
      <c r="CH92" s="76"/>
    </row>
    <row r="93">
      <c r="A93" s="55">
        <v>88.0</v>
      </c>
      <c r="B93" s="85" t="s">
        <v>151</v>
      </c>
      <c r="C93" s="57">
        <v>0.0</v>
      </c>
      <c r="D93" s="57">
        <v>0.0</v>
      </c>
      <c r="E93" s="57" t="s">
        <v>113</v>
      </c>
      <c r="F93" s="57">
        <v>0.0</v>
      </c>
      <c r="G93" s="57">
        <v>7651.46</v>
      </c>
      <c r="H93" s="58">
        <f t="shared" si="3"/>
        <v>0</v>
      </c>
      <c r="I93" s="11"/>
      <c r="J93" s="62"/>
      <c r="K93" s="62"/>
      <c r="L93" s="60" t="s">
        <v>152</v>
      </c>
      <c r="M93" s="61">
        <v>200.0</v>
      </c>
      <c r="N93" s="61">
        <v>198.05</v>
      </c>
      <c r="O93" s="62">
        <f t="shared" si="4"/>
        <v>39610</v>
      </c>
      <c r="P93" s="11"/>
      <c r="Q93" s="58"/>
      <c r="R93" s="58"/>
      <c r="S93" s="58"/>
      <c r="T93" s="58"/>
      <c r="U93" s="58"/>
      <c r="V93" s="58">
        <f t="shared" si="5"/>
        <v>0</v>
      </c>
      <c r="W93" s="11"/>
      <c r="X93" s="80">
        <v>0.0</v>
      </c>
      <c r="Y93" s="80">
        <v>0.0</v>
      </c>
      <c r="Z93" s="80" t="s">
        <v>153</v>
      </c>
      <c r="AA93" s="81">
        <v>1000.0</v>
      </c>
      <c r="AB93" s="57">
        <v>198.05</v>
      </c>
      <c r="AC93" s="58">
        <f t="shared" si="6"/>
        <v>198050</v>
      </c>
      <c r="AD93" s="11"/>
      <c r="AE93" s="58"/>
      <c r="AF93" s="58"/>
      <c r="AG93" s="58"/>
      <c r="AH93" s="58"/>
      <c r="AI93" s="58"/>
      <c r="AJ93" s="65">
        <f t="shared" si="7"/>
        <v>0</v>
      </c>
      <c r="AK93" s="11"/>
      <c r="AL93" s="58"/>
      <c r="AM93" s="58"/>
      <c r="AN93" s="57"/>
      <c r="AO93" s="57"/>
      <c r="AP93" s="58"/>
      <c r="AQ93" s="58">
        <f t="shared" si="8"/>
        <v>0</v>
      </c>
      <c r="AR93" s="11"/>
      <c r="AS93" s="57">
        <v>0.0</v>
      </c>
      <c r="AT93" s="66">
        <v>0.0</v>
      </c>
      <c r="AU93" s="66" t="s">
        <v>152</v>
      </c>
      <c r="AV93" s="66">
        <v>200.0</v>
      </c>
      <c r="AW93" s="66">
        <v>198.5</v>
      </c>
      <c r="AX93" s="67">
        <f t="shared" si="133"/>
        <v>39700</v>
      </c>
      <c r="AY93" s="11"/>
      <c r="AZ93" s="58"/>
      <c r="BA93" s="58"/>
      <c r="BB93" s="57" t="s">
        <v>154</v>
      </c>
      <c r="BC93" s="57">
        <v>1000.0</v>
      </c>
      <c r="BD93" s="57">
        <v>198.05</v>
      </c>
      <c r="BE93" s="58">
        <f t="shared" si="10"/>
        <v>198050</v>
      </c>
      <c r="BF93" s="5"/>
      <c r="BG93" s="69"/>
      <c r="BH93" s="69"/>
      <c r="BI93" s="69"/>
      <c r="BJ93" s="69"/>
      <c r="BK93" s="69"/>
      <c r="BL93" s="69">
        <f t="shared" si="11"/>
        <v>0</v>
      </c>
      <c r="BM93" s="5"/>
      <c r="BN93" s="86"/>
      <c r="BO93" s="87"/>
      <c r="BP93" s="87"/>
      <c r="BQ93" s="87"/>
      <c r="BR93" s="87"/>
      <c r="BS93" s="83">
        <v>0.0</v>
      </c>
      <c r="BT93" s="5"/>
      <c r="BU93" s="88">
        <v>0.0</v>
      </c>
      <c r="BV93" s="58">
        <v>0.0</v>
      </c>
      <c r="BW93" s="58" t="s">
        <v>113</v>
      </c>
      <c r="BX93" s="94"/>
      <c r="BY93" s="68"/>
      <c r="BZ93" s="58"/>
      <c r="CA93" s="76"/>
      <c r="CB93" s="77">
        <f>D92+J93+Q93+X93+AE93+AL93+AS93+AZ93+BG93+BN93+BU93</f>
        <v>0</v>
      </c>
      <c r="CC93" s="78">
        <f>D93+K93+R93+Y93+AF93+AM93+AT93+BA93+BH93+BO93+BV93</f>
        <v>0</v>
      </c>
      <c r="CD93" s="78" t="s">
        <v>29</v>
      </c>
      <c r="CE93" s="78">
        <f t="shared" ref="CE93:CG93" si="194">F93+M93+T93+AA93+AH93+AO93+AV93+BC93+BJ93+BQ93+BX93</f>
        <v>2400</v>
      </c>
      <c r="CF93" s="78">
        <f t="shared" si="194"/>
        <v>8444.11</v>
      </c>
      <c r="CG93" s="78">
        <f t="shared" si="194"/>
        <v>475410</v>
      </c>
      <c r="CH93" s="76"/>
    </row>
    <row r="94">
      <c r="A94" s="55">
        <v>89.0</v>
      </c>
      <c r="B94" s="85" t="s">
        <v>155</v>
      </c>
      <c r="C94" s="57">
        <v>0.0</v>
      </c>
      <c r="D94" s="57">
        <v>0.0</v>
      </c>
      <c r="E94" s="57" t="s">
        <v>113</v>
      </c>
      <c r="F94" s="57">
        <v>20.0</v>
      </c>
      <c r="G94" s="57">
        <v>450.0</v>
      </c>
      <c r="H94" s="58">
        <f t="shared" si="3"/>
        <v>9000</v>
      </c>
      <c r="I94" s="11"/>
      <c r="J94" s="62"/>
      <c r="K94" s="62"/>
      <c r="L94" s="62"/>
      <c r="M94" s="62"/>
      <c r="N94" s="62"/>
      <c r="O94" s="62">
        <f t="shared" si="4"/>
        <v>0</v>
      </c>
      <c r="P94" s="11"/>
      <c r="Q94" s="58"/>
      <c r="R94" s="58"/>
      <c r="S94" s="58"/>
      <c r="T94" s="58"/>
      <c r="U94" s="58"/>
      <c r="V94" s="58">
        <f t="shared" si="5"/>
        <v>0</v>
      </c>
      <c r="W94" s="11"/>
      <c r="X94" s="80">
        <v>0.0</v>
      </c>
      <c r="Y94" s="80">
        <v>0.0</v>
      </c>
      <c r="Z94" s="80">
        <v>0.0</v>
      </c>
      <c r="AA94" s="81">
        <v>2000.0</v>
      </c>
      <c r="AB94" s="58"/>
      <c r="AC94" s="58">
        <f t="shared" si="6"/>
        <v>0</v>
      </c>
      <c r="AD94" s="11"/>
      <c r="AE94" s="58"/>
      <c r="AF94" s="58"/>
      <c r="AG94" s="58"/>
      <c r="AH94" s="58"/>
      <c r="AI94" s="58"/>
      <c r="AJ94" s="65">
        <f t="shared" si="7"/>
        <v>0</v>
      </c>
      <c r="AK94" s="11"/>
      <c r="AL94" s="58"/>
      <c r="AM94" s="58"/>
      <c r="AN94" s="57"/>
      <c r="AO94" s="57"/>
      <c r="AP94" s="58"/>
      <c r="AQ94" s="58">
        <f t="shared" si="8"/>
        <v>0</v>
      </c>
      <c r="AR94" s="11"/>
      <c r="AS94" s="58"/>
      <c r="AT94" s="67"/>
      <c r="AU94" s="67"/>
      <c r="AV94" s="67"/>
      <c r="AW94" s="67"/>
      <c r="AX94" s="67">
        <f t="shared" si="133"/>
        <v>0</v>
      </c>
      <c r="AY94" s="11"/>
      <c r="AZ94" s="58"/>
      <c r="BA94" s="58"/>
      <c r="BB94" s="57" t="s">
        <v>113</v>
      </c>
      <c r="BC94" s="57">
        <v>10.0</v>
      </c>
      <c r="BD94" s="58"/>
      <c r="BE94" s="58">
        <f t="shared" si="10"/>
        <v>0</v>
      </c>
      <c r="BF94" s="5"/>
      <c r="BG94" s="69"/>
      <c r="BH94" s="69"/>
      <c r="BI94" s="69"/>
      <c r="BJ94" s="69"/>
      <c r="BK94" s="69"/>
      <c r="BL94" s="69">
        <f t="shared" si="11"/>
        <v>0</v>
      </c>
      <c r="BM94" s="5"/>
      <c r="BN94" s="86"/>
      <c r="BO94" s="87"/>
      <c r="BP94" s="87"/>
      <c r="BQ94" s="87"/>
      <c r="BR94" s="87"/>
      <c r="BS94" s="83">
        <v>0.0</v>
      </c>
      <c r="BT94" s="5"/>
      <c r="BU94" s="88">
        <v>0.0</v>
      </c>
      <c r="BV94" s="58">
        <v>0.0</v>
      </c>
      <c r="BW94" s="58" t="s">
        <v>113</v>
      </c>
      <c r="BX94" s="68">
        <v>10.0</v>
      </c>
      <c r="BY94" s="68">
        <v>430.0</v>
      </c>
      <c r="BZ94" s="58">
        <f t="shared" ref="BZ94:BZ192" si="197">BX94*BY94</f>
        <v>4300</v>
      </c>
      <c r="CA94" s="76"/>
      <c r="CB94" s="77">
        <f t="shared" ref="CB94:CC94" si="195">C94+J94+Q94+X94+AE94+AL94+AS94+AZ94+BG94+BN94+BU94</f>
        <v>0</v>
      </c>
      <c r="CC94" s="78">
        <f t="shared" si="195"/>
        <v>0</v>
      </c>
      <c r="CD94" s="78" t="s">
        <v>29</v>
      </c>
      <c r="CE94" s="78">
        <f t="shared" ref="CE94:CG94" si="196">F94+M94+T94+AA94+AH94+AO94+AV94+BC94+BJ94+BQ94+BX94</f>
        <v>2040</v>
      </c>
      <c r="CF94" s="78">
        <f t="shared" si="196"/>
        <v>880</v>
      </c>
      <c r="CG94" s="78">
        <f t="shared" si="196"/>
        <v>13300</v>
      </c>
      <c r="CH94" s="76"/>
    </row>
    <row r="95">
      <c r="A95" s="55">
        <v>90.0</v>
      </c>
      <c r="B95" s="85" t="s">
        <v>156</v>
      </c>
      <c r="C95" s="57">
        <v>0.0</v>
      </c>
      <c r="D95" s="57">
        <v>0.0</v>
      </c>
      <c r="E95" s="57" t="s">
        <v>113</v>
      </c>
      <c r="F95" s="57">
        <v>0.0</v>
      </c>
      <c r="G95" s="57">
        <v>540.26</v>
      </c>
      <c r="H95" s="58">
        <f t="shared" si="3"/>
        <v>0</v>
      </c>
      <c r="I95" s="11"/>
      <c r="J95" s="62"/>
      <c r="K95" s="62"/>
      <c r="L95" s="62"/>
      <c r="M95" s="62"/>
      <c r="N95" s="62"/>
      <c r="O95" s="62">
        <f t="shared" si="4"/>
        <v>0</v>
      </c>
      <c r="P95" s="11"/>
      <c r="Q95" s="58"/>
      <c r="R95" s="58"/>
      <c r="S95" s="58"/>
      <c r="T95" s="58"/>
      <c r="U95" s="58"/>
      <c r="V95" s="58">
        <f t="shared" si="5"/>
        <v>0</v>
      </c>
      <c r="W95" s="11"/>
      <c r="X95" s="80">
        <v>0.0</v>
      </c>
      <c r="Y95" s="80">
        <v>0.0</v>
      </c>
      <c r="Z95" s="80" t="s">
        <v>145</v>
      </c>
      <c r="AA95" s="81">
        <v>1000.0</v>
      </c>
      <c r="AB95" s="57">
        <v>35.02</v>
      </c>
      <c r="AC95" s="58">
        <f t="shared" si="6"/>
        <v>35020</v>
      </c>
      <c r="AD95" s="11"/>
      <c r="AE95" s="58"/>
      <c r="AF95" s="58"/>
      <c r="AG95" s="58"/>
      <c r="AH95" s="58"/>
      <c r="AI95" s="58"/>
      <c r="AJ95" s="65">
        <f t="shared" si="7"/>
        <v>0</v>
      </c>
      <c r="AK95" s="11"/>
      <c r="AL95" s="58"/>
      <c r="AM95" s="58"/>
      <c r="AN95" s="57"/>
      <c r="AO95" s="57"/>
      <c r="AP95" s="58"/>
      <c r="AQ95" s="58">
        <f t="shared" si="8"/>
        <v>0</v>
      </c>
      <c r="AR95" s="11"/>
      <c r="AS95" s="58"/>
      <c r="AT95" s="67"/>
      <c r="AU95" s="67"/>
      <c r="AV95" s="67"/>
      <c r="AW95" s="67"/>
      <c r="AX95" s="67">
        <f t="shared" si="133"/>
        <v>0</v>
      </c>
      <c r="AY95" s="11"/>
      <c r="AZ95" s="58"/>
      <c r="BA95" s="58"/>
      <c r="BB95" s="58"/>
      <c r="BC95" s="58"/>
      <c r="BD95" s="58"/>
      <c r="BE95" s="58">
        <f t="shared" si="10"/>
        <v>0</v>
      </c>
      <c r="BF95" s="5"/>
      <c r="BG95" s="69"/>
      <c r="BH95" s="69"/>
      <c r="BI95" s="69"/>
      <c r="BJ95" s="69"/>
      <c r="BK95" s="69"/>
      <c r="BL95" s="69">
        <f t="shared" si="11"/>
        <v>0</v>
      </c>
      <c r="BM95" s="5"/>
      <c r="BN95" s="86"/>
      <c r="BO95" s="87"/>
      <c r="BP95" s="87"/>
      <c r="BQ95" s="87"/>
      <c r="BR95" s="87"/>
      <c r="BS95" s="83">
        <v>0.0</v>
      </c>
      <c r="BT95" s="5"/>
      <c r="BU95" s="88">
        <v>0.0</v>
      </c>
      <c r="BV95" s="58">
        <v>0.0</v>
      </c>
      <c r="BW95" s="58" t="s">
        <v>113</v>
      </c>
      <c r="BX95" s="57"/>
      <c r="BY95" s="57"/>
      <c r="BZ95" s="58">
        <f t="shared" si="197"/>
        <v>0</v>
      </c>
      <c r="CA95" s="76"/>
      <c r="CB95" s="77">
        <f t="shared" ref="CB95:CC95" si="198">C95+J95+Q95+X95+AE95+AL95+AS95+AZ95+BG95+BN95+BU95</f>
        <v>0</v>
      </c>
      <c r="CC95" s="78">
        <f t="shared" si="198"/>
        <v>0</v>
      </c>
      <c r="CD95" s="78" t="s">
        <v>29</v>
      </c>
      <c r="CE95" s="78">
        <f t="shared" ref="CE95:CG95" si="199">F95+M95+T95+AA95+AH95+AO95+AV95+BC95+BJ95+BQ95+BX95</f>
        <v>1000</v>
      </c>
      <c r="CF95" s="78">
        <f t="shared" si="199"/>
        <v>575.28</v>
      </c>
      <c r="CG95" s="78">
        <f t="shared" si="199"/>
        <v>35020</v>
      </c>
      <c r="CH95" s="76"/>
    </row>
    <row r="96">
      <c r="A96" s="55">
        <v>91.0</v>
      </c>
      <c r="B96" s="56" t="s">
        <v>157</v>
      </c>
      <c r="C96" s="57">
        <v>100.0</v>
      </c>
      <c r="D96" s="57">
        <v>44.0</v>
      </c>
      <c r="E96" s="57" t="s">
        <v>113</v>
      </c>
      <c r="F96" s="57">
        <v>0.0</v>
      </c>
      <c r="G96" s="57">
        <v>600.58</v>
      </c>
      <c r="H96" s="58">
        <f t="shared" si="3"/>
        <v>0</v>
      </c>
      <c r="I96" s="11"/>
      <c r="J96" s="59">
        <v>100.0</v>
      </c>
      <c r="K96" s="59">
        <v>0.0</v>
      </c>
      <c r="L96" s="62"/>
      <c r="M96" s="62"/>
      <c r="N96" s="62"/>
      <c r="O96" s="62">
        <f t="shared" si="4"/>
        <v>0</v>
      </c>
      <c r="P96" s="11"/>
      <c r="Q96" s="57">
        <v>130.0</v>
      </c>
      <c r="R96" s="57">
        <v>14.0</v>
      </c>
      <c r="S96" s="57" t="s">
        <v>158</v>
      </c>
      <c r="T96" s="57">
        <v>200.0</v>
      </c>
      <c r="U96" s="57">
        <v>19.9</v>
      </c>
      <c r="V96" s="58">
        <f t="shared" si="5"/>
        <v>3980</v>
      </c>
      <c r="W96" s="11"/>
      <c r="X96" s="80">
        <v>60.0</v>
      </c>
      <c r="Y96" s="81">
        <v>84.0</v>
      </c>
      <c r="Z96" s="81" t="s">
        <v>115</v>
      </c>
      <c r="AA96" s="81">
        <v>1200.0</v>
      </c>
      <c r="AB96" s="57">
        <v>18.99</v>
      </c>
      <c r="AC96" s="58">
        <f t="shared" si="6"/>
        <v>22788</v>
      </c>
      <c r="AD96" s="11"/>
      <c r="AE96" s="57">
        <v>110.0</v>
      </c>
      <c r="AF96" s="57">
        <v>34.0</v>
      </c>
      <c r="AG96" s="57" t="s">
        <v>158</v>
      </c>
      <c r="AH96" s="57">
        <v>144.0</v>
      </c>
      <c r="AI96" s="57">
        <v>19.9</v>
      </c>
      <c r="AJ96" s="65">
        <f t="shared" si="7"/>
        <v>2865.6</v>
      </c>
      <c r="AK96" s="11"/>
      <c r="AL96" s="57">
        <v>144.0</v>
      </c>
      <c r="AM96" s="57">
        <v>0.0</v>
      </c>
      <c r="AN96" s="57" t="s">
        <v>159</v>
      </c>
      <c r="AO96" s="57">
        <v>500.0</v>
      </c>
      <c r="AP96" s="57">
        <v>18.99</v>
      </c>
      <c r="AQ96" s="58">
        <f t="shared" si="8"/>
        <v>9495</v>
      </c>
      <c r="AR96" s="11"/>
      <c r="AS96" s="57">
        <v>144.0</v>
      </c>
      <c r="AT96" s="66">
        <v>44.0</v>
      </c>
      <c r="AU96" s="66"/>
      <c r="AV96" s="66"/>
      <c r="AW96" s="66"/>
      <c r="AX96" s="67"/>
      <c r="AY96" s="11"/>
      <c r="AZ96" s="57">
        <v>144.0</v>
      </c>
      <c r="BA96" s="57">
        <v>14.0</v>
      </c>
      <c r="BB96" s="57" t="s">
        <v>158</v>
      </c>
      <c r="BC96" s="57">
        <v>400.0</v>
      </c>
      <c r="BD96" s="57">
        <v>19.9</v>
      </c>
      <c r="BE96" s="58">
        <f t="shared" si="10"/>
        <v>7960</v>
      </c>
      <c r="BF96" s="5"/>
      <c r="BG96" s="68">
        <v>0.0</v>
      </c>
      <c r="BH96" s="68">
        <v>100.0</v>
      </c>
      <c r="BI96" s="68" t="s">
        <v>159</v>
      </c>
      <c r="BJ96" s="68">
        <v>100.0</v>
      </c>
      <c r="BK96" s="68">
        <v>19.9</v>
      </c>
      <c r="BL96" s="69">
        <f t="shared" si="11"/>
        <v>1990</v>
      </c>
      <c r="BM96" s="5"/>
      <c r="BN96" s="82">
        <v>30.0</v>
      </c>
      <c r="BO96" s="83">
        <v>114.0</v>
      </c>
      <c r="BP96" s="83" t="s">
        <v>160</v>
      </c>
      <c r="BQ96" s="83">
        <v>114.0</v>
      </c>
      <c r="BR96" s="83">
        <v>19.9</v>
      </c>
      <c r="BS96" s="83">
        <v>2268.6</v>
      </c>
      <c r="BT96" s="5"/>
      <c r="BU96" s="84">
        <v>144.0</v>
      </c>
      <c r="BV96" s="57">
        <v>0.0</v>
      </c>
      <c r="BW96" s="58" t="s">
        <v>113</v>
      </c>
      <c r="BX96" s="57">
        <v>10.0</v>
      </c>
      <c r="BY96" s="57">
        <v>600.58</v>
      </c>
      <c r="BZ96" s="58">
        <f t="shared" si="197"/>
        <v>6005.8</v>
      </c>
      <c r="CA96" s="76"/>
      <c r="CB96" s="77">
        <f t="shared" ref="CB96:CC96" si="200">C96+J96+Q96+X96+AE96+AL96+AS96+AZ96+BG96+BN96+BU96</f>
        <v>1106</v>
      </c>
      <c r="CC96" s="78">
        <f t="shared" si="200"/>
        <v>448</v>
      </c>
      <c r="CD96" s="78" t="s">
        <v>29</v>
      </c>
      <c r="CE96" s="78">
        <f t="shared" ref="CE96:CG96" si="201">F96+M96+T96+AA96+AH96+AO96+AV96+BC96+BJ96+BQ96+BX96</f>
        <v>2668</v>
      </c>
      <c r="CF96" s="78">
        <f t="shared" si="201"/>
        <v>1338.64</v>
      </c>
      <c r="CG96" s="78">
        <f t="shared" si="201"/>
        <v>57353</v>
      </c>
      <c r="CH96" s="76"/>
    </row>
    <row r="97">
      <c r="A97" s="55">
        <v>92.0</v>
      </c>
      <c r="B97" s="85" t="s">
        <v>161</v>
      </c>
      <c r="C97" s="57">
        <v>0.0</v>
      </c>
      <c r="D97" s="57">
        <v>0.0</v>
      </c>
      <c r="E97" s="57" t="s">
        <v>149</v>
      </c>
      <c r="F97" s="57">
        <v>0.0</v>
      </c>
      <c r="G97" s="57">
        <v>80.0</v>
      </c>
      <c r="H97" s="58">
        <f t="shared" si="3"/>
        <v>0</v>
      </c>
      <c r="I97" s="11"/>
      <c r="J97" s="62"/>
      <c r="K97" s="62"/>
      <c r="L97" s="62"/>
      <c r="M97" s="62"/>
      <c r="N97" s="62"/>
      <c r="O97" s="62">
        <f t="shared" si="4"/>
        <v>0</v>
      </c>
      <c r="P97" s="11"/>
      <c r="Q97" s="58"/>
      <c r="R97" s="58"/>
      <c r="S97" s="58"/>
      <c r="T97" s="58"/>
      <c r="U97" s="58"/>
      <c r="V97" s="58">
        <f t="shared" si="5"/>
        <v>0</v>
      </c>
      <c r="W97" s="11"/>
      <c r="X97" s="80">
        <v>0.0</v>
      </c>
      <c r="Y97" s="80">
        <v>0.0</v>
      </c>
      <c r="Z97" s="80">
        <v>0.0</v>
      </c>
      <c r="AA97" s="81">
        <v>2000.0</v>
      </c>
      <c r="AB97" s="58"/>
      <c r="AC97" s="58">
        <f t="shared" si="6"/>
        <v>0</v>
      </c>
      <c r="AD97" s="11"/>
      <c r="AE97" s="58"/>
      <c r="AF97" s="58"/>
      <c r="AG97" s="58"/>
      <c r="AH97" s="58"/>
      <c r="AI97" s="58"/>
      <c r="AJ97" s="65">
        <f t="shared" si="7"/>
        <v>0</v>
      </c>
      <c r="AK97" s="11"/>
      <c r="AL97" s="58"/>
      <c r="AM97" s="58"/>
      <c r="AN97" s="57"/>
      <c r="AO97" s="57"/>
      <c r="AP97" s="58"/>
      <c r="AQ97" s="58">
        <f t="shared" si="8"/>
        <v>0</v>
      </c>
      <c r="AR97" s="11"/>
      <c r="AS97" s="58"/>
      <c r="AT97" s="67"/>
      <c r="AU97" s="67"/>
      <c r="AV97" s="67"/>
      <c r="AW97" s="67"/>
      <c r="AX97" s="67">
        <f t="shared" ref="AX97:AX98" si="204">(MULTIPLY(AV97,AW97))</f>
        <v>0</v>
      </c>
      <c r="AY97" s="11"/>
      <c r="AZ97" s="58"/>
      <c r="BA97" s="58"/>
      <c r="BB97" s="58"/>
      <c r="BC97" s="58"/>
      <c r="BD97" s="58"/>
      <c r="BE97" s="58">
        <f t="shared" si="10"/>
        <v>0</v>
      </c>
      <c r="BF97" s="5"/>
      <c r="BG97" s="69"/>
      <c r="BH97" s="69"/>
      <c r="BI97" s="69"/>
      <c r="BJ97" s="69"/>
      <c r="BK97" s="69"/>
      <c r="BL97" s="69">
        <f t="shared" si="11"/>
        <v>0</v>
      </c>
      <c r="BM97" s="5"/>
      <c r="BN97" s="86"/>
      <c r="BO97" s="87"/>
      <c r="BP97" s="87"/>
      <c r="BQ97" s="87"/>
      <c r="BR97" s="87"/>
      <c r="BS97" s="83">
        <v>0.0</v>
      </c>
      <c r="BT97" s="5"/>
      <c r="BU97" s="88">
        <v>0.0</v>
      </c>
      <c r="BV97" s="58">
        <v>0.0</v>
      </c>
      <c r="BW97" s="58" t="s">
        <v>149</v>
      </c>
      <c r="BX97" s="57"/>
      <c r="BY97" s="57"/>
      <c r="BZ97" s="58">
        <f t="shared" si="197"/>
        <v>0</v>
      </c>
      <c r="CA97" s="76"/>
      <c r="CB97" s="77">
        <f t="shared" ref="CB97:CC97" si="202">C97+J97+Q97+X97+AE97+AL97+AS97+AZ97+BG97+BN97+BU97</f>
        <v>0</v>
      </c>
      <c r="CC97" s="78">
        <f t="shared" si="202"/>
        <v>0</v>
      </c>
      <c r="CD97" s="78" t="s">
        <v>29</v>
      </c>
      <c r="CE97" s="78">
        <f t="shared" ref="CE97:CG97" si="203">F97+M97+T97+AA97+AH97+AO97+AV97+BC97+BJ97+BQ97+BX97</f>
        <v>2000</v>
      </c>
      <c r="CF97" s="78">
        <f t="shared" si="203"/>
        <v>80</v>
      </c>
      <c r="CG97" s="78">
        <f t="shared" si="203"/>
        <v>0</v>
      </c>
      <c r="CH97" s="76"/>
    </row>
    <row r="98">
      <c r="A98" s="55">
        <v>93.0</v>
      </c>
      <c r="B98" s="56" t="s">
        <v>162</v>
      </c>
      <c r="C98" s="57">
        <v>480.0</v>
      </c>
      <c r="D98" s="57">
        <v>0.0</v>
      </c>
      <c r="E98" s="57" t="s">
        <v>113</v>
      </c>
      <c r="F98" s="57">
        <v>0.0</v>
      </c>
      <c r="G98" s="57">
        <v>919.84</v>
      </c>
      <c r="H98" s="58">
        <f t="shared" si="3"/>
        <v>0</v>
      </c>
      <c r="I98" s="11"/>
      <c r="J98" s="59">
        <v>480.0</v>
      </c>
      <c r="K98" s="59">
        <v>0.0</v>
      </c>
      <c r="L98" s="60" t="s">
        <v>147</v>
      </c>
      <c r="M98" s="61">
        <v>1000.0</v>
      </c>
      <c r="N98" s="61">
        <v>54.0</v>
      </c>
      <c r="O98" s="62">
        <f t="shared" si="4"/>
        <v>54000</v>
      </c>
      <c r="P98" s="11"/>
      <c r="Q98" s="57">
        <v>480.0</v>
      </c>
      <c r="R98" s="57">
        <v>0.0</v>
      </c>
      <c r="S98" s="57" t="s">
        <v>148</v>
      </c>
      <c r="T98" s="57">
        <v>250.0</v>
      </c>
      <c r="U98" s="57">
        <v>64.3</v>
      </c>
      <c r="V98" s="58">
        <f t="shared" si="5"/>
        <v>16075</v>
      </c>
      <c r="W98" s="11"/>
      <c r="X98" s="80">
        <v>455.0</v>
      </c>
      <c r="Y98" s="81">
        <v>25.0</v>
      </c>
      <c r="Z98" s="81" t="s">
        <v>145</v>
      </c>
      <c r="AA98" s="81">
        <v>2000.0</v>
      </c>
      <c r="AB98" s="57">
        <v>54.0</v>
      </c>
      <c r="AC98" s="58">
        <f t="shared" si="6"/>
        <v>108000</v>
      </c>
      <c r="AD98" s="11"/>
      <c r="AE98" s="57">
        <v>130.0</v>
      </c>
      <c r="AF98" s="57">
        <v>250.0</v>
      </c>
      <c r="AG98" s="57" t="s">
        <v>148</v>
      </c>
      <c r="AH98" s="57">
        <v>480.0</v>
      </c>
      <c r="AI98" s="57">
        <v>64.3</v>
      </c>
      <c r="AJ98" s="65">
        <f t="shared" si="7"/>
        <v>30864</v>
      </c>
      <c r="AK98" s="11"/>
      <c r="AL98" s="57">
        <v>480.0</v>
      </c>
      <c r="AM98" s="57">
        <v>0.0</v>
      </c>
      <c r="AN98" s="57" t="s">
        <v>149</v>
      </c>
      <c r="AO98" s="57">
        <v>1200.0</v>
      </c>
      <c r="AP98" s="57">
        <v>54.0</v>
      </c>
      <c r="AQ98" s="58">
        <f t="shared" si="8"/>
        <v>64800</v>
      </c>
      <c r="AR98" s="11"/>
      <c r="AS98" s="57">
        <v>480.0</v>
      </c>
      <c r="AT98" s="66">
        <v>0.0</v>
      </c>
      <c r="AU98" s="66" t="s">
        <v>147</v>
      </c>
      <c r="AV98" s="66">
        <v>1000.0</v>
      </c>
      <c r="AW98" s="66">
        <v>54.0</v>
      </c>
      <c r="AX98" s="67">
        <f t="shared" si="204"/>
        <v>54000</v>
      </c>
      <c r="AY98" s="11"/>
      <c r="AZ98" s="57">
        <v>480.0</v>
      </c>
      <c r="BA98" s="57">
        <v>0.0</v>
      </c>
      <c r="BB98" s="57" t="s">
        <v>113</v>
      </c>
      <c r="BC98" s="57">
        <v>50.0</v>
      </c>
      <c r="BD98" s="57">
        <v>919.84</v>
      </c>
      <c r="BE98" s="58">
        <f t="shared" si="10"/>
        <v>45992</v>
      </c>
      <c r="BF98" s="5"/>
      <c r="BG98" s="68">
        <v>480.0</v>
      </c>
      <c r="BH98" s="68">
        <v>0.0</v>
      </c>
      <c r="BI98" s="68" t="s">
        <v>149</v>
      </c>
      <c r="BJ98" s="68">
        <v>480.0</v>
      </c>
      <c r="BK98" s="68">
        <v>64.3</v>
      </c>
      <c r="BL98" s="69">
        <f t="shared" si="11"/>
        <v>30864</v>
      </c>
      <c r="BM98" s="5"/>
      <c r="BN98" s="82">
        <v>320.0</v>
      </c>
      <c r="BO98" s="83">
        <v>160.0</v>
      </c>
      <c r="BP98" s="83" t="s">
        <v>150</v>
      </c>
      <c r="BQ98" s="87"/>
      <c r="BR98" s="83">
        <v>64.3</v>
      </c>
      <c r="BS98" s="83">
        <v>0.0</v>
      </c>
      <c r="BT98" s="5"/>
      <c r="BU98" s="88">
        <v>480.0</v>
      </c>
      <c r="BV98" s="89">
        <v>0.0</v>
      </c>
      <c r="BW98" s="58" t="s">
        <v>113</v>
      </c>
      <c r="BX98" s="57">
        <v>20.0</v>
      </c>
      <c r="BY98" s="57">
        <v>919.84</v>
      </c>
      <c r="BZ98" s="58">
        <f t="shared" si="197"/>
        <v>18396.8</v>
      </c>
      <c r="CA98" s="76"/>
      <c r="CB98" s="77">
        <f t="shared" ref="CB98:CC98" si="205">C98+J98+Q98+X98+AE98+AL98+AS98+AZ98+BG98+BN98+BU98</f>
        <v>4745</v>
      </c>
      <c r="CC98" s="78">
        <f t="shared" si="205"/>
        <v>435</v>
      </c>
      <c r="CD98" s="78" t="s">
        <v>29</v>
      </c>
      <c r="CE98" s="78">
        <f t="shared" ref="CE98:CG98" si="206">F98+M98+T98+AA98+AH98+AO98+AV98+BC98+BJ98+BQ98+BX98</f>
        <v>6480</v>
      </c>
      <c r="CF98" s="78">
        <f t="shared" si="206"/>
        <v>3232.72</v>
      </c>
      <c r="CG98" s="78">
        <f t="shared" si="206"/>
        <v>422991.8</v>
      </c>
      <c r="CH98" s="76"/>
    </row>
    <row r="99">
      <c r="A99" s="55">
        <v>94.0</v>
      </c>
      <c r="B99" s="56" t="s">
        <v>163</v>
      </c>
      <c r="C99" s="57">
        <v>480.0</v>
      </c>
      <c r="D99" s="57">
        <v>0.0</v>
      </c>
      <c r="E99" s="57" t="s">
        <v>113</v>
      </c>
      <c r="F99" s="57">
        <v>0.0</v>
      </c>
      <c r="G99" s="57">
        <v>444.8</v>
      </c>
      <c r="H99" s="58">
        <f t="shared" si="3"/>
        <v>0</v>
      </c>
      <c r="I99" s="11"/>
      <c r="J99" s="59">
        <v>480.0</v>
      </c>
      <c r="K99" s="59">
        <v>0.0</v>
      </c>
      <c r="L99" s="62"/>
      <c r="M99" s="62"/>
      <c r="N99" s="62"/>
      <c r="O99" s="62">
        <f t="shared" si="4"/>
        <v>0</v>
      </c>
      <c r="P99" s="11"/>
      <c r="Q99" s="57">
        <v>480.0</v>
      </c>
      <c r="R99" s="57">
        <v>0.0</v>
      </c>
      <c r="S99" s="57" t="s">
        <v>148</v>
      </c>
      <c r="T99" s="57">
        <v>250.0</v>
      </c>
      <c r="U99" s="57">
        <v>29.6</v>
      </c>
      <c r="V99" s="58">
        <f t="shared" si="5"/>
        <v>7400</v>
      </c>
      <c r="W99" s="11"/>
      <c r="X99" s="80">
        <v>215.0</v>
      </c>
      <c r="Y99" s="81">
        <v>265.0</v>
      </c>
      <c r="Z99" s="81" t="s">
        <v>145</v>
      </c>
      <c r="AA99" s="81">
        <v>1500.0</v>
      </c>
      <c r="AB99" s="57">
        <v>30.25</v>
      </c>
      <c r="AC99" s="58">
        <f t="shared" si="6"/>
        <v>45375</v>
      </c>
      <c r="AD99" s="11"/>
      <c r="AE99" s="57">
        <v>180.0</v>
      </c>
      <c r="AF99" s="57">
        <v>200.0</v>
      </c>
      <c r="AG99" s="57" t="s">
        <v>148</v>
      </c>
      <c r="AH99" s="57">
        <v>480.0</v>
      </c>
      <c r="AI99" s="57">
        <v>29.6</v>
      </c>
      <c r="AJ99" s="65">
        <f t="shared" si="7"/>
        <v>14208</v>
      </c>
      <c r="AK99" s="11"/>
      <c r="AL99" s="57">
        <v>480.0</v>
      </c>
      <c r="AM99" s="57">
        <v>0.0</v>
      </c>
      <c r="AN99" s="57" t="s">
        <v>149</v>
      </c>
      <c r="AO99" s="57">
        <v>1200.0</v>
      </c>
      <c r="AP99" s="57">
        <v>30.25</v>
      </c>
      <c r="AQ99" s="58">
        <f t="shared" si="8"/>
        <v>36300</v>
      </c>
      <c r="AR99" s="11"/>
      <c r="AS99" s="57">
        <v>480.0</v>
      </c>
      <c r="AT99" s="66">
        <v>0.0</v>
      </c>
      <c r="AU99" s="66"/>
      <c r="AV99" s="66"/>
      <c r="AW99" s="66"/>
      <c r="AX99" s="67"/>
      <c r="AY99" s="11"/>
      <c r="AZ99" s="57">
        <v>480.0</v>
      </c>
      <c r="BA99" s="57">
        <v>0.0</v>
      </c>
      <c r="BB99" s="57" t="s">
        <v>113</v>
      </c>
      <c r="BC99" s="57">
        <v>50.0</v>
      </c>
      <c r="BD99" s="57">
        <v>444.8</v>
      </c>
      <c r="BE99" s="58">
        <f t="shared" si="10"/>
        <v>22240</v>
      </c>
      <c r="BF99" s="5"/>
      <c r="BG99" s="68">
        <v>480.0</v>
      </c>
      <c r="BH99" s="68">
        <v>0.0</v>
      </c>
      <c r="BI99" s="68" t="s">
        <v>149</v>
      </c>
      <c r="BJ99" s="68">
        <v>480.0</v>
      </c>
      <c r="BK99" s="68">
        <v>29.6</v>
      </c>
      <c r="BL99" s="69">
        <f t="shared" si="11"/>
        <v>14208</v>
      </c>
      <c r="BM99" s="5"/>
      <c r="BN99" s="82">
        <v>160.0</v>
      </c>
      <c r="BO99" s="83">
        <v>320.0</v>
      </c>
      <c r="BP99" s="83" t="s">
        <v>150</v>
      </c>
      <c r="BQ99" s="87"/>
      <c r="BR99" s="83">
        <v>29.7</v>
      </c>
      <c r="BS99" s="83">
        <v>0.0</v>
      </c>
      <c r="BT99" s="5"/>
      <c r="BU99" s="88">
        <v>480.0</v>
      </c>
      <c r="BV99" s="89">
        <v>0.0</v>
      </c>
      <c r="BW99" s="58" t="s">
        <v>113</v>
      </c>
      <c r="BX99" s="57">
        <v>20.0</v>
      </c>
      <c r="BY99" s="57">
        <v>444.8</v>
      </c>
      <c r="BZ99" s="58">
        <f t="shared" si="197"/>
        <v>8896</v>
      </c>
      <c r="CA99" s="76"/>
      <c r="CB99" s="77">
        <f t="shared" ref="CB99:CC99" si="207">C99+J99+Q99+X99+AE99+AL99+AS99+AZ99+BG99+BN99+BU99</f>
        <v>4395</v>
      </c>
      <c r="CC99" s="78">
        <f t="shared" si="207"/>
        <v>785</v>
      </c>
      <c r="CD99" s="78" t="s">
        <v>29</v>
      </c>
      <c r="CE99" s="78">
        <f t="shared" ref="CE99:CG99" si="208">F99+M99+T99+AA99+AH99+AO99+AV99+BC99+BJ99+BQ99+BX99</f>
        <v>3980</v>
      </c>
      <c r="CF99" s="78">
        <f t="shared" si="208"/>
        <v>1513.4</v>
      </c>
      <c r="CG99" s="78">
        <f t="shared" si="208"/>
        <v>148627</v>
      </c>
      <c r="CH99" s="76"/>
    </row>
    <row r="100">
      <c r="A100" s="55">
        <v>95.0</v>
      </c>
      <c r="B100" s="85" t="s">
        <v>164</v>
      </c>
      <c r="C100" s="57">
        <v>0.0</v>
      </c>
      <c r="D100" s="57">
        <v>0.0</v>
      </c>
      <c r="E100" s="57" t="s">
        <v>113</v>
      </c>
      <c r="F100" s="57">
        <v>0.0</v>
      </c>
      <c r="G100" s="57">
        <v>382.1</v>
      </c>
      <c r="H100" s="58">
        <f t="shared" si="3"/>
        <v>0</v>
      </c>
      <c r="I100" s="11"/>
      <c r="J100" s="62"/>
      <c r="K100" s="62"/>
      <c r="L100" s="62"/>
      <c r="M100" s="62"/>
      <c r="N100" s="62"/>
      <c r="O100" s="62">
        <f t="shared" si="4"/>
        <v>0</v>
      </c>
      <c r="P100" s="11"/>
      <c r="Q100" s="58"/>
      <c r="R100" s="58"/>
      <c r="S100" s="58"/>
      <c r="T100" s="58"/>
      <c r="U100" s="58"/>
      <c r="V100" s="58">
        <f t="shared" si="5"/>
        <v>0</v>
      </c>
      <c r="W100" s="11"/>
      <c r="X100" s="80">
        <v>0.0</v>
      </c>
      <c r="Y100" s="80">
        <v>0.0</v>
      </c>
      <c r="Z100" s="80">
        <v>0.0</v>
      </c>
      <c r="AA100" s="81">
        <v>1500.0</v>
      </c>
      <c r="AB100" s="58"/>
      <c r="AC100" s="58">
        <f t="shared" si="6"/>
        <v>0</v>
      </c>
      <c r="AD100" s="11"/>
      <c r="AE100" s="58"/>
      <c r="AF100" s="58"/>
      <c r="AG100" s="58"/>
      <c r="AH100" s="58"/>
      <c r="AI100" s="58"/>
      <c r="AJ100" s="65">
        <f t="shared" si="7"/>
        <v>0</v>
      </c>
      <c r="AK100" s="11"/>
      <c r="AL100" s="58"/>
      <c r="AM100" s="58"/>
      <c r="AN100" s="57"/>
      <c r="AO100" s="57"/>
      <c r="AP100" s="58"/>
      <c r="AQ100" s="58">
        <f t="shared" si="8"/>
        <v>0</v>
      </c>
      <c r="AR100" s="11"/>
      <c r="AS100" s="58"/>
      <c r="AT100" s="67"/>
      <c r="AU100" s="67"/>
      <c r="AV100" s="67"/>
      <c r="AW100" s="67"/>
      <c r="AX100" s="67">
        <f t="shared" ref="AX100:AX136" si="211">(MULTIPLY(AV100,AW100))</f>
        <v>0</v>
      </c>
      <c r="AY100" s="11"/>
      <c r="AZ100" s="58"/>
      <c r="BA100" s="58"/>
      <c r="BB100" s="57" t="s">
        <v>113</v>
      </c>
      <c r="BC100" s="58"/>
      <c r="BD100" s="58"/>
      <c r="BE100" s="58">
        <f t="shared" si="10"/>
        <v>0</v>
      </c>
      <c r="BF100" s="5"/>
      <c r="BG100" s="69"/>
      <c r="BH100" s="69"/>
      <c r="BI100" s="69"/>
      <c r="BJ100" s="69"/>
      <c r="BK100" s="69"/>
      <c r="BL100" s="69">
        <f t="shared" si="11"/>
        <v>0</v>
      </c>
      <c r="BM100" s="5"/>
      <c r="BN100" s="86"/>
      <c r="BO100" s="87"/>
      <c r="BP100" s="87"/>
      <c r="BQ100" s="87"/>
      <c r="BR100" s="87"/>
      <c r="BS100" s="83">
        <v>0.0</v>
      </c>
      <c r="BT100" s="5"/>
      <c r="BU100" s="88">
        <v>0.0</v>
      </c>
      <c r="BV100" s="58">
        <v>0.0</v>
      </c>
      <c r="BW100" s="58" t="s">
        <v>113</v>
      </c>
      <c r="BX100" s="57"/>
      <c r="BY100" s="57"/>
      <c r="BZ100" s="58">
        <f t="shared" si="197"/>
        <v>0</v>
      </c>
      <c r="CA100" s="76"/>
      <c r="CB100" s="77">
        <f t="shared" ref="CB100:CC100" si="209">C100+J100+Q100+X100+AE100+AL100+AS100+AZ100+BG100+BN100+BU100</f>
        <v>0</v>
      </c>
      <c r="CC100" s="78">
        <f t="shared" si="209"/>
        <v>0</v>
      </c>
      <c r="CD100" s="78" t="s">
        <v>29</v>
      </c>
      <c r="CE100" s="78">
        <f t="shared" ref="CE100:CG100" si="210">F100+M100+T100+AA100+AH100+AO100+AV100+BC100+BJ100+BQ100+BX100</f>
        <v>1500</v>
      </c>
      <c r="CF100" s="78">
        <f t="shared" si="210"/>
        <v>382.1</v>
      </c>
      <c r="CG100" s="78">
        <f t="shared" si="210"/>
        <v>0</v>
      </c>
      <c r="CH100" s="76"/>
    </row>
    <row r="101">
      <c r="A101" s="55">
        <v>96.0</v>
      </c>
      <c r="B101" s="85" t="s">
        <v>165</v>
      </c>
      <c r="C101" s="57">
        <v>0.0</v>
      </c>
      <c r="D101" s="57">
        <v>0.0</v>
      </c>
      <c r="E101" s="57" t="s">
        <v>113</v>
      </c>
      <c r="F101" s="57">
        <v>0.0</v>
      </c>
      <c r="G101" s="57">
        <v>8535.11</v>
      </c>
      <c r="H101" s="58">
        <f t="shared" si="3"/>
        <v>0</v>
      </c>
      <c r="I101" s="11"/>
      <c r="J101" s="62"/>
      <c r="K101" s="62"/>
      <c r="L101" s="60" t="s">
        <v>147</v>
      </c>
      <c r="M101" s="61">
        <v>200.0</v>
      </c>
      <c r="N101" s="61">
        <v>434.76</v>
      </c>
      <c r="O101" s="62">
        <f t="shared" si="4"/>
        <v>86952</v>
      </c>
      <c r="P101" s="11"/>
      <c r="Q101" s="58"/>
      <c r="R101" s="58"/>
      <c r="S101" s="58"/>
      <c r="T101" s="58"/>
      <c r="U101" s="58"/>
      <c r="V101" s="58">
        <f t="shared" si="5"/>
        <v>0</v>
      </c>
      <c r="W101" s="11"/>
      <c r="X101" s="80">
        <v>0.0</v>
      </c>
      <c r="Y101" s="80">
        <v>0.0</v>
      </c>
      <c r="Z101" s="80" t="s">
        <v>145</v>
      </c>
      <c r="AA101" s="81">
        <v>2000.0</v>
      </c>
      <c r="AB101" s="57">
        <v>434.76</v>
      </c>
      <c r="AC101" s="58">
        <f t="shared" si="6"/>
        <v>869520</v>
      </c>
      <c r="AD101" s="11"/>
      <c r="AE101" s="58"/>
      <c r="AF101" s="58"/>
      <c r="AG101" s="58"/>
      <c r="AH101" s="58"/>
      <c r="AI101" s="58"/>
      <c r="AJ101" s="65">
        <f t="shared" si="7"/>
        <v>0</v>
      </c>
      <c r="AK101" s="11"/>
      <c r="AL101" s="58"/>
      <c r="AM101" s="58"/>
      <c r="AN101" s="57"/>
      <c r="AO101" s="57"/>
      <c r="AP101" s="58"/>
      <c r="AQ101" s="58">
        <f t="shared" si="8"/>
        <v>0</v>
      </c>
      <c r="AR101" s="11"/>
      <c r="AS101" s="57">
        <v>0.0</v>
      </c>
      <c r="AT101" s="66">
        <v>0.0</v>
      </c>
      <c r="AU101" s="66" t="s">
        <v>147</v>
      </c>
      <c r="AV101" s="66">
        <v>100.0</v>
      </c>
      <c r="AW101" s="66">
        <v>434.76</v>
      </c>
      <c r="AX101" s="67">
        <f t="shared" si="211"/>
        <v>43476</v>
      </c>
      <c r="AY101" s="11"/>
      <c r="AZ101" s="58"/>
      <c r="BA101" s="58"/>
      <c r="BB101" s="57" t="s">
        <v>113</v>
      </c>
      <c r="BC101" s="57">
        <v>25.0</v>
      </c>
      <c r="BD101" s="57">
        <v>8535.11</v>
      </c>
      <c r="BE101" s="58">
        <f t="shared" si="10"/>
        <v>213377.75</v>
      </c>
      <c r="BF101" s="5"/>
      <c r="BG101" s="69"/>
      <c r="BH101" s="69"/>
      <c r="BI101" s="69"/>
      <c r="BJ101" s="69"/>
      <c r="BK101" s="69"/>
      <c r="BL101" s="69">
        <f t="shared" si="11"/>
        <v>0</v>
      </c>
      <c r="BM101" s="5"/>
      <c r="BN101" s="86"/>
      <c r="BO101" s="87"/>
      <c r="BP101" s="87"/>
      <c r="BQ101" s="87"/>
      <c r="BR101" s="87"/>
      <c r="BS101" s="83">
        <v>0.0</v>
      </c>
      <c r="BT101" s="5"/>
      <c r="BU101" s="88">
        <v>0.0</v>
      </c>
      <c r="BV101" s="58">
        <v>0.0</v>
      </c>
      <c r="BW101" s="58" t="s">
        <v>113</v>
      </c>
      <c r="BX101" s="57"/>
      <c r="BY101" s="57"/>
      <c r="BZ101" s="58">
        <f t="shared" si="197"/>
        <v>0</v>
      </c>
      <c r="CA101" s="76"/>
      <c r="CB101" s="77">
        <f t="shared" ref="CB101:CC101" si="212">C101+J101+Q101+X101+AE101+AL101+AS101+AZ101+BG101+BN101+BU101</f>
        <v>0</v>
      </c>
      <c r="CC101" s="78">
        <f t="shared" si="212"/>
        <v>0</v>
      </c>
      <c r="CD101" s="78" t="s">
        <v>29</v>
      </c>
      <c r="CE101" s="78">
        <f t="shared" ref="CE101:CG101" si="213">F101+M101+T101+AA101+AH101+AO101+AV101+BC101+BJ101+BQ101+BX101</f>
        <v>2325</v>
      </c>
      <c r="CF101" s="78">
        <f t="shared" si="213"/>
        <v>18374.5</v>
      </c>
      <c r="CG101" s="78">
        <f t="shared" si="213"/>
        <v>1213325.75</v>
      </c>
      <c r="CH101" s="76"/>
    </row>
    <row r="102">
      <c r="A102" s="55">
        <v>97.0</v>
      </c>
      <c r="B102" s="85" t="s">
        <v>166</v>
      </c>
      <c r="C102" s="57">
        <v>0.0</v>
      </c>
      <c r="D102" s="57">
        <v>0.0</v>
      </c>
      <c r="E102" s="57" t="s">
        <v>113</v>
      </c>
      <c r="F102" s="57">
        <v>0.0</v>
      </c>
      <c r="G102" s="57">
        <v>700.26</v>
      </c>
      <c r="H102" s="58">
        <f t="shared" si="3"/>
        <v>0</v>
      </c>
      <c r="I102" s="11"/>
      <c r="J102" s="62"/>
      <c r="K102" s="62"/>
      <c r="L102" s="62"/>
      <c r="M102" s="62"/>
      <c r="N102" s="62"/>
      <c r="O102" s="62">
        <f t="shared" si="4"/>
        <v>0</v>
      </c>
      <c r="P102" s="11"/>
      <c r="Q102" s="58"/>
      <c r="R102" s="58"/>
      <c r="S102" s="58"/>
      <c r="T102" s="58"/>
      <c r="U102" s="58"/>
      <c r="V102" s="58">
        <f t="shared" si="5"/>
        <v>0</v>
      </c>
      <c r="W102" s="11"/>
      <c r="X102" s="80">
        <v>0.0</v>
      </c>
      <c r="Y102" s="80">
        <v>0.0</v>
      </c>
      <c r="Z102" s="80" t="s">
        <v>145</v>
      </c>
      <c r="AA102" s="81">
        <v>1500.0</v>
      </c>
      <c r="AB102" s="57">
        <v>43.02</v>
      </c>
      <c r="AC102" s="58">
        <f t="shared" si="6"/>
        <v>64530</v>
      </c>
      <c r="AD102" s="11"/>
      <c r="AE102" s="58"/>
      <c r="AF102" s="58"/>
      <c r="AG102" s="58"/>
      <c r="AH102" s="58"/>
      <c r="AI102" s="58"/>
      <c r="AJ102" s="65">
        <f t="shared" si="7"/>
        <v>0</v>
      </c>
      <c r="AK102" s="11"/>
      <c r="AL102" s="58"/>
      <c r="AM102" s="58"/>
      <c r="AN102" s="57"/>
      <c r="AO102" s="57"/>
      <c r="AP102" s="58"/>
      <c r="AQ102" s="58">
        <f t="shared" si="8"/>
        <v>0</v>
      </c>
      <c r="AR102" s="11"/>
      <c r="AS102" s="58"/>
      <c r="AT102" s="67"/>
      <c r="AU102" s="67"/>
      <c r="AV102" s="67"/>
      <c r="AW102" s="67"/>
      <c r="AX102" s="67">
        <f t="shared" si="211"/>
        <v>0</v>
      </c>
      <c r="AY102" s="11"/>
      <c r="AZ102" s="58"/>
      <c r="BA102" s="58"/>
      <c r="BB102" s="57" t="s">
        <v>113</v>
      </c>
      <c r="BC102" s="57">
        <v>10.0</v>
      </c>
      <c r="BD102" s="57">
        <v>700.26</v>
      </c>
      <c r="BE102" s="58">
        <f t="shared" si="10"/>
        <v>7002.6</v>
      </c>
      <c r="BF102" s="5"/>
      <c r="BG102" s="69"/>
      <c r="BH102" s="69"/>
      <c r="BI102" s="69"/>
      <c r="BJ102" s="69"/>
      <c r="BK102" s="69"/>
      <c r="BL102" s="69">
        <f t="shared" si="11"/>
        <v>0</v>
      </c>
      <c r="BM102" s="5"/>
      <c r="BN102" s="86"/>
      <c r="BO102" s="87"/>
      <c r="BP102" s="87"/>
      <c r="BQ102" s="87"/>
      <c r="BR102" s="87"/>
      <c r="BS102" s="83">
        <v>0.0</v>
      </c>
      <c r="BT102" s="5"/>
      <c r="BU102" s="88">
        <v>0.0</v>
      </c>
      <c r="BV102" s="58">
        <v>0.0</v>
      </c>
      <c r="BW102" s="58" t="s">
        <v>113</v>
      </c>
      <c r="BX102" s="57"/>
      <c r="BY102" s="57"/>
      <c r="BZ102" s="58">
        <f t="shared" si="197"/>
        <v>0</v>
      </c>
      <c r="CA102" s="76"/>
      <c r="CB102" s="77">
        <f t="shared" ref="CB102:CC102" si="214">C102+J102+Q102+X102+AE102+AL102+AS102+AZ102+BG102+BN102+BU102</f>
        <v>0</v>
      </c>
      <c r="CC102" s="78">
        <f t="shared" si="214"/>
        <v>0</v>
      </c>
      <c r="CD102" s="78" t="s">
        <v>29</v>
      </c>
      <c r="CE102" s="78">
        <f t="shared" ref="CE102:CG102" si="215">F102+M102+T102+AA102+AH102+AO102+AV102+BC102+BJ102+BQ102+BX102</f>
        <v>1510</v>
      </c>
      <c r="CF102" s="78">
        <f t="shared" si="215"/>
        <v>1443.54</v>
      </c>
      <c r="CG102" s="78">
        <f t="shared" si="215"/>
        <v>71532.6</v>
      </c>
      <c r="CH102" s="76"/>
    </row>
    <row r="103">
      <c r="A103" s="55">
        <v>98.0</v>
      </c>
      <c r="B103" s="56" t="s">
        <v>167</v>
      </c>
      <c r="C103" s="57">
        <v>480.0</v>
      </c>
      <c r="D103" s="57">
        <v>0.0</v>
      </c>
      <c r="E103" s="57" t="s">
        <v>113</v>
      </c>
      <c r="F103" s="57">
        <v>15.0</v>
      </c>
      <c r="G103" s="57">
        <v>1221.14</v>
      </c>
      <c r="H103" s="58">
        <f t="shared" si="3"/>
        <v>18317.1</v>
      </c>
      <c r="I103" s="11"/>
      <c r="J103" s="59">
        <v>400.0</v>
      </c>
      <c r="K103" s="59">
        <v>0.0</v>
      </c>
      <c r="L103" s="60" t="s">
        <v>152</v>
      </c>
      <c r="M103" s="61">
        <v>1000.0</v>
      </c>
      <c r="N103" s="61">
        <v>37.29</v>
      </c>
      <c r="O103" s="62">
        <f t="shared" si="4"/>
        <v>37290</v>
      </c>
      <c r="P103" s="11"/>
      <c r="Q103" s="57">
        <v>480.0</v>
      </c>
      <c r="R103" s="57">
        <v>0.0</v>
      </c>
      <c r="S103" s="57" t="s">
        <v>168</v>
      </c>
      <c r="T103" s="57">
        <v>250.0</v>
      </c>
      <c r="U103" s="57">
        <v>43.3</v>
      </c>
      <c r="V103" s="58">
        <f t="shared" si="5"/>
        <v>10825</v>
      </c>
      <c r="W103" s="11"/>
      <c r="X103" s="80">
        <v>350.0</v>
      </c>
      <c r="Y103" s="81">
        <v>50.0</v>
      </c>
      <c r="Z103" s="81" t="s">
        <v>153</v>
      </c>
      <c r="AA103" s="81">
        <v>2000.0</v>
      </c>
      <c r="AB103" s="57">
        <v>37.29</v>
      </c>
      <c r="AC103" s="58">
        <f t="shared" si="6"/>
        <v>74580</v>
      </c>
      <c r="AD103" s="11"/>
      <c r="AE103" s="57">
        <v>480.0</v>
      </c>
      <c r="AF103" s="57">
        <v>0.0</v>
      </c>
      <c r="AG103" s="57" t="s">
        <v>168</v>
      </c>
      <c r="AH103" s="57">
        <v>480.0</v>
      </c>
      <c r="AI103" s="57">
        <v>43.3</v>
      </c>
      <c r="AJ103" s="65">
        <f t="shared" si="7"/>
        <v>20784</v>
      </c>
      <c r="AK103" s="11"/>
      <c r="AL103" s="57">
        <v>480.0</v>
      </c>
      <c r="AM103" s="57">
        <v>0.0</v>
      </c>
      <c r="AN103" s="57" t="s">
        <v>149</v>
      </c>
      <c r="AO103" s="57">
        <v>1200.0</v>
      </c>
      <c r="AP103" s="57">
        <v>69.07</v>
      </c>
      <c r="AQ103" s="58">
        <f t="shared" si="8"/>
        <v>82884</v>
      </c>
      <c r="AR103" s="11"/>
      <c r="AS103" s="57">
        <v>480.0</v>
      </c>
      <c r="AT103" s="66">
        <v>0.0</v>
      </c>
      <c r="AU103" s="66" t="s">
        <v>152</v>
      </c>
      <c r="AV103" s="66">
        <v>1000.0</v>
      </c>
      <c r="AW103" s="66">
        <v>35.29</v>
      </c>
      <c r="AX103" s="67">
        <f t="shared" si="211"/>
        <v>35290</v>
      </c>
      <c r="AY103" s="11"/>
      <c r="AZ103" s="57">
        <v>480.0</v>
      </c>
      <c r="BA103" s="57">
        <v>0.0</v>
      </c>
      <c r="BB103" s="57" t="s">
        <v>168</v>
      </c>
      <c r="BC103" s="57">
        <v>1600.0</v>
      </c>
      <c r="BD103" s="57">
        <v>43.3</v>
      </c>
      <c r="BE103" s="58">
        <f t="shared" si="10"/>
        <v>69280</v>
      </c>
      <c r="BF103" s="5"/>
      <c r="BG103" s="68">
        <v>300.0</v>
      </c>
      <c r="BH103" s="68">
        <v>100.0</v>
      </c>
      <c r="BI103" s="68" t="s">
        <v>169</v>
      </c>
      <c r="BJ103" s="68">
        <v>400.0</v>
      </c>
      <c r="BK103" s="68">
        <v>43.3</v>
      </c>
      <c r="BL103" s="69">
        <f t="shared" si="11"/>
        <v>17320</v>
      </c>
      <c r="BM103" s="5"/>
      <c r="BN103" s="82">
        <v>480.0</v>
      </c>
      <c r="BO103" s="80">
        <v>0.0</v>
      </c>
      <c r="BP103" s="83" t="s">
        <v>154</v>
      </c>
      <c r="BQ103" s="83">
        <v>480.0</v>
      </c>
      <c r="BR103" s="83">
        <v>43.3</v>
      </c>
      <c r="BS103" s="83">
        <v>20784.0</v>
      </c>
      <c r="BT103" s="5"/>
      <c r="BU103" s="88">
        <v>480.0</v>
      </c>
      <c r="BV103" s="89">
        <v>0.0</v>
      </c>
      <c r="BW103" s="58" t="s">
        <v>113</v>
      </c>
      <c r="BX103" s="57">
        <v>10.0</v>
      </c>
      <c r="BY103" s="57">
        <v>1221.14</v>
      </c>
      <c r="BZ103" s="58">
        <f t="shared" si="197"/>
        <v>12211.4</v>
      </c>
      <c r="CA103" s="76"/>
      <c r="CB103" s="77">
        <f t="shared" ref="CB103:CC103" si="216">C103+J103+Q103+X103+AE103+AL103+AS103+AZ103+BG103+BN103+BU103</f>
        <v>4890</v>
      </c>
      <c r="CC103" s="78">
        <f t="shared" si="216"/>
        <v>150</v>
      </c>
      <c r="CD103" s="78" t="s">
        <v>29</v>
      </c>
      <c r="CE103" s="78">
        <f t="shared" ref="CE103:CG103" si="217">F103+M103+T103+AA103+AH103+AO103+AV103+BC103+BJ103+BQ103+BX103</f>
        <v>8435</v>
      </c>
      <c r="CF103" s="78">
        <f t="shared" si="217"/>
        <v>2837.72</v>
      </c>
      <c r="CG103" s="78">
        <f t="shared" si="217"/>
        <v>399565.5</v>
      </c>
      <c r="CH103" s="76"/>
    </row>
    <row r="104">
      <c r="A104" s="55">
        <v>99.0</v>
      </c>
      <c r="B104" s="85" t="s">
        <v>170</v>
      </c>
      <c r="C104" s="57">
        <v>0.0</v>
      </c>
      <c r="D104" s="57">
        <v>0.0</v>
      </c>
      <c r="E104" s="57" t="s">
        <v>113</v>
      </c>
      <c r="F104" s="57">
        <v>30.0</v>
      </c>
      <c r="G104" s="57">
        <v>619.83</v>
      </c>
      <c r="H104" s="58">
        <f t="shared" si="3"/>
        <v>18594.9</v>
      </c>
      <c r="I104" s="11"/>
      <c r="J104" s="62"/>
      <c r="K104" s="62"/>
      <c r="L104" s="62"/>
      <c r="M104" s="62"/>
      <c r="N104" s="62"/>
      <c r="O104" s="62">
        <f t="shared" si="4"/>
        <v>0</v>
      </c>
      <c r="P104" s="11"/>
      <c r="Q104" s="58"/>
      <c r="R104" s="58"/>
      <c r="S104" s="58"/>
      <c r="T104" s="58"/>
      <c r="U104" s="58"/>
      <c r="V104" s="58">
        <f t="shared" si="5"/>
        <v>0</v>
      </c>
      <c r="W104" s="11"/>
      <c r="X104" s="80">
        <v>0.0</v>
      </c>
      <c r="Y104" s="80">
        <v>0.0</v>
      </c>
      <c r="Z104" s="80" t="s">
        <v>145</v>
      </c>
      <c r="AA104" s="81">
        <v>1500.0</v>
      </c>
      <c r="AB104" s="57">
        <v>39.0</v>
      </c>
      <c r="AC104" s="58">
        <f t="shared" si="6"/>
        <v>58500</v>
      </c>
      <c r="AD104" s="11"/>
      <c r="AE104" s="58"/>
      <c r="AF104" s="58"/>
      <c r="AG104" s="58"/>
      <c r="AH104" s="58"/>
      <c r="AI104" s="58"/>
      <c r="AJ104" s="65">
        <f t="shared" si="7"/>
        <v>0</v>
      </c>
      <c r="AK104" s="11"/>
      <c r="AL104" s="58"/>
      <c r="AM104" s="58"/>
      <c r="AN104" s="57"/>
      <c r="AO104" s="57"/>
      <c r="AP104" s="58"/>
      <c r="AQ104" s="58">
        <f t="shared" si="8"/>
        <v>0</v>
      </c>
      <c r="AR104" s="11"/>
      <c r="AS104" s="58"/>
      <c r="AT104" s="67"/>
      <c r="AU104" s="67"/>
      <c r="AV104" s="67"/>
      <c r="AW104" s="67"/>
      <c r="AX104" s="67">
        <f t="shared" si="211"/>
        <v>0</v>
      </c>
      <c r="AY104" s="11"/>
      <c r="AZ104" s="58"/>
      <c r="BA104" s="58"/>
      <c r="BB104" s="57" t="s">
        <v>116</v>
      </c>
      <c r="BC104" s="57">
        <v>25.0</v>
      </c>
      <c r="BD104" s="57">
        <v>619.83</v>
      </c>
      <c r="BE104" s="58">
        <f t="shared" si="10"/>
        <v>15495.75</v>
      </c>
      <c r="BF104" s="5"/>
      <c r="BG104" s="69"/>
      <c r="BH104" s="69"/>
      <c r="BI104" s="69"/>
      <c r="BJ104" s="69"/>
      <c r="BK104" s="69"/>
      <c r="BL104" s="69">
        <f t="shared" si="11"/>
        <v>0</v>
      </c>
      <c r="BM104" s="5"/>
      <c r="BN104" s="86"/>
      <c r="BO104" s="87"/>
      <c r="BP104" s="87"/>
      <c r="BQ104" s="87"/>
      <c r="BR104" s="87"/>
      <c r="BS104" s="83">
        <v>0.0</v>
      </c>
      <c r="BT104" s="5"/>
      <c r="BU104" s="88">
        <v>0.0</v>
      </c>
      <c r="BV104" s="58">
        <v>0.0</v>
      </c>
      <c r="BW104" s="58" t="s">
        <v>113</v>
      </c>
      <c r="BX104" s="57"/>
      <c r="BY104" s="57"/>
      <c r="BZ104" s="58">
        <f t="shared" si="197"/>
        <v>0</v>
      </c>
      <c r="CA104" s="76"/>
      <c r="CB104" s="77">
        <f t="shared" ref="CB104:CC104" si="218">C104+J104+Q104+X104+AE104+AL104+AS104+AZ104+BG104+BN104+BU104</f>
        <v>0</v>
      </c>
      <c r="CC104" s="78">
        <f t="shared" si="218"/>
        <v>0</v>
      </c>
      <c r="CD104" s="78" t="s">
        <v>29</v>
      </c>
      <c r="CE104" s="78">
        <f t="shared" ref="CE104:CG104" si="219">F104+M104+T104+AA104+AH104+AO104+AV104+BC104+BJ104+BQ104+BX104</f>
        <v>1555</v>
      </c>
      <c r="CF104" s="78">
        <f t="shared" si="219"/>
        <v>1278.66</v>
      </c>
      <c r="CG104" s="78">
        <f t="shared" si="219"/>
        <v>92590.65</v>
      </c>
      <c r="CH104" s="76"/>
    </row>
    <row r="105">
      <c r="A105" s="55">
        <v>100.0</v>
      </c>
      <c r="B105" s="85" t="s">
        <v>171</v>
      </c>
      <c r="C105" s="57">
        <v>0.0</v>
      </c>
      <c r="D105" s="57">
        <v>0.0</v>
      </c>
      <c r="E105" s="57" t="s">
        <v>149</v>
      </c>
      <c r="F105" s="57">
        <v>0.0</v>
      </c>
      <c r="G105" s="57">
        <v>150.25</v>
      </c>
      <c r="H105" s="58">
        <f t="shared" si="3"/>
        <v>0</v>
      </c>
      <c r="I105" s="11"/>
      <c r="J105" s="62"/>
      <c r="K105" s="62"/>
      <c r="L105" s="62"/>
      <c r="M105" s="62"/>
      <c r="N105" s="62"/>
      <c r="O105" s="62">
        <f t="shared" si="4"/>
        <v>0</v>
      </c>
      <c r="P105" s="11"/>
      <c r="Q105" s="58"/>
      <c r="R105" s="58"/>
      <c r="S105" s="58"/>
      <c r="T105" s="58"/>
      <c r="U105" s="58"/>
      <c r="V105" s="58">
        <f t="shared" si="5"/>
        <v>0</v>
      </c>
      <c r="W105" s="11"/>
      <c r="X105" s="80">
        <v>0.0</v>
      </c>
      <c r="Y105" s="80">
        <v>0.0</v>
      </c>
      <c r="Z105" s="80">
        <v>0.0</v>
      </c>
      <c r="AA105" s="81">
        <v>2000.0</v>
      </c>
      <c r="AB105" s="58"/>
      <c r="AC105" s="58">
        <f t="shared" si="6"/>
        <v>0</v>
      </c>
      <c r="AD105" s="11"/>
      <c r="AE105" s="58"/>
      <c r="AF105" s="58"/>
      <c r="AG105" s="58"/>
      <c r="AH105" s="58"/>
      <c r="AI105" s="58"/>
      <c r="AJ105" s="65">
        <f t="shared" si="7"/>
        <v>0</v>
      </c>
      <c r="AK105" s="11"/>
      <c r="AL105" s="58"/>
      <c r="AM105" s="58"/>
      <c r="AN105" s="57"/>
      <c r="AO105" s="57"/>
      <c r="AP105" s="58"/>
      <c r="AQ105" s="58">
        <f t="shared" si="8"/>
        <v>0</v>
      </c>
      <c r="AR105" s="11"/>
      <c r="AS105" s="58"/>
      <c r="AT105" s="67"/>
      <c r="AU105" s="67"/>
      <c r="AV105" s="67"/>
      <c r="AW105" s="67"/>
      <c r="AX105" s="67">
        <f t="shared" si="211"/>
        <v>0</v>
      </c>
      <c r="AY105" s="11"/>
      <c r="AZ105" s="58"/>
      <c r="BA105" s="58"/>
      <c r="BB105" s="58"/>
      <c r="BC105" s="58"/>
      <c r="BD105" s="58"/>
      <c r="BE105" s="58">
        <f t="shared" si="10"/>
        <v>0</v>
      </c>
      <c r="BF105" s="5"/>
      <c r="BG105" s="69"/>
      <c r="BH105" s="69"/>
      <c r="BI105" s="69"/>
      <c r="BJ105" s="69"/>
      <c r="BK105" s="69"/>
      <c r="BL105" s="69">
        <f t="shared" si="11"/>
        <v>0</v>
      </c>
      <c r="BM105" s="5"/>
      <c r="BN105" s="86"/>
      <c r="BO105" s="87"/>
      <c r="BP105" s="87"/>
      <c r="BQ105" s="87"/>
      <c r="BR105" s="87"/>
      <c r="BS105" s="83">
        <v>0.0</v>
      </c>
      <c r="BT105" s="5"/>
      <c r="BU105" s="88">
        <v>0.0</v>
      </c>
      <c r="BV105" s="58">
        <v>0.0</v>
      </c>
      <c r="BW105" s="58" t="s">
        <v>149</v>
      </c>
      <c r="BX105" s="57"/>
      <c r="BY105" s="57"/>
      <c r="BZ105" s="58">
        <f t="shared" si="197"/>
        <v>0</v>
      </c>
      <c r="CA105" s="76"/>
      <c r="CB105" s="77">
        <f t="shared" ref="CB105:CC105" si="220">C105+J105+Q105+X105+AE105+AL105+AS105+AZ105+BG105+BN105+BU105</f>
        <v>0</v>
      </c>
      <c r="CC105" s="78">
        <f t="shared" si="220"/>
        <v>0</v>
      </c>
      <c r="CD105" s="78" t="s">
        <v>29</v>
      </c>
      <c r="CE105" s="78">
        <f t="shared" ref="CE105:CG105" si="221">F105+M105+T105+AA105+AH105+AO105+AV105+BC105+BJ105+BQ105+BX105</f>
        <v>2000</v>
      </c>
      <c r="CF105" s="78">
        <f t="shared" si="221"/>
        <v>150.25</v>
      </c>
      <c r="CG105" s="78">
        <f t="shared" si="221"/>
        <v>0</v>
      </c>
      <c r="CH105" s="76"/>
    </row>
    <row r="106">
      <c r="A106" s="55">
        <v>101.0</v>
      </c>
      <c r="B106" s="56" t="s">
        <v>172</v>
      </c>
      <c r="C106" s="57">
        <v>320.0</v>
      </c>
      <c r="D106" s="57">
        <v>0.0</v>
      </c>
      <c r="E106" s="57" t="s">
        <v>113</v>
      </c>
      <c r="F106" s="57">
        <v>200.0</v>
      </c>
      <c r="G106" s="57">
        <v>293.91</v>
      </c>
      <c r="H106" s="58">
        <f t="shared" si="3"/>
        <v>58782</v>
      </c>
      <c r="I106" s="11"/>
      <c r="J106" s="59">
        <v>320.0</v>
      </c>
      <c r="K106" s="59">
        <v>0.0</v>
      </c>
      <c r="L106" s="60" t="s">
        <v>147</v>
      </c>
      <c r="M106" s="61">
        <v>1600.0</v>
      </c>
      <c r="N106" s="61">
        <v>22.7</v>
      </c>
      <c r="O106" s="62">
        <f t="shared" si="4"/>
        <v>36320</v>
      </c>
      <c r="P106" s="11"/>
      <c r="Q106" s="57">
        <v>320.0</v>
      </c>
      <c r="R106" s="57">
        <v>0.0</v>
      </c>
      <c r="S106" s="57" t="s">
        <v>148</v>
      </c>
      <c r="T106" s="57">
        <v>800.0</v>
      </c>
      <c r="U106" s="57">
        <v>15.8</v>
      </c>
      <c r="V106" s="58">
        <f t="shared" si="5"/>
        <v>12640</v>
      </c>
      <c r="W106" s="11"/>
      <c r="X106" s="80">
        <v>145.0</v>
      </c>
      <c r="Y106" s="81">
        <v>175.0</v>
      </c>
      <c r="Z106" s="81" t="s">
        <v>145</v>
      </c>
      <c r="AA106" s="81">
        <v>1500.0</v>
      </c>
      <c r="AB106" s="57">
        <v>22.7</v>
      </c>
      <c r="AC106" s="58">
        <f t="shared" si="6"/>
        <v>34050</v>
      </c>
      <c r="AD106" s="11"/>
      <c r="AE106" s="57">
        <v>320.0</v>
      </c>
      <c r="AF106" s="57">
        <v>0.0</v>
      </c>
      <c r="AG106" s="57" t="s">
        <v>148</v>
      </c>
      <c r="AH106" s="57">
        <v>500.0</v>
      </c>
      <c r="AI106" s="57">
        <v>15.8</v>
      </c>
      <c r="AJ106" s="65">
        <f t="shared" si="7"/>
        <v>7900</v>
      </c>
      <c r="AK106" s="11"/>
      <c r="AL106" s="57">
        <v>320.0</v>
      </c>
      <c r="AM106" s="57">
        <v>0.0</v>
      </c>
      <c r="AN106" s="57" t="s">
        <v>149</v>
      </c>
      <c r="AO106" s="57">
        <v>900.0</v>
      </c>
      <c r="AP106" s="57">
        <v>22.7</v>
      </c>
      <c r="AQ106" s="58">
        <f t="shared" si="8"/>
        <v>20430</v>
      </c>
      <c r="AR106" s="11"/>
      <c r="AS106" s="57">
        <v>320.0</v>
      </c>
      <c r="AT106" s="66">
        <v>0.0</v>
      </c>
      <c r="AU106" s="66" t="s">
        <v>147</v>
      </c>
      <c r="AV106" s="66">
        <v>1500.0</v>
      </c>
      <c r="AW106" s="66">
        <v>22.07</v>
      </c>
      <c r="AX106" s="67">
        <f t="shared" si="211"/>
        <v>33105</v>
      </c>
      <c r="AY106" s="11"/>
      <c r="AZ106" s="57">
        <v>320.0</v>
      </c>
      <c r="BA106" s="57">
        <v>0.0</v>
      </c>
      <c r="BB106" s="57" t="s">
        <v>116</v>
      </c>
      <c r="BC106" s="57">
        <v>100.0</v>
      </c>
      <c r="BD106" s="57">
        <v>293.91</v>
      </c>
      <c r="BE106" s="58">
        <f t="shared" si="10"/>
        <v>29391</v>
      </c>
      <c r="BF106" s="5"/>
      <c r="BG106" s="68">
        <v>0.0</v>
      </c>
      <c r="BH106" s="68">
        <v>320.0</v>
      </c>
      <c r="BI106" s="68" t="s">
        <v>149</v>
      </c>
      <c r="BJ106" s="68">
        <v>320.0</v>
      </c>
      <c r="BK106" s="68">
        <v>15.8</v>
      </c>
      <c r="BL106" s="69">
        <f t="shared" si="11"/>
        <v>5056</v>
      </c>
      <c r="BM106" s="5"/>
      <c r="BN106" s="82">
        <v>320.0</v>
      </c>
      <c r="BO106" s="80">
        <v>0.0</v>
      </c>
      <c r="BP106" s="83" t="s">
        <v>150</v>
      </c>
      <c r="BQ106" s="83">
        <v>320.0</v>
      </c>
      <c r="BR106" s="83">
        <v>15.8</v>
      </c>
      <c r="BS106" s="83">
        <v>5056.0</v>
      </c>
      <c r="BT106" s="5"/>
      <c r="BU106" s="88">
        <v>320.0</v>
      </c>
      <c r="BV106" s="89">
        <v>0.0</v>
      </c>
      <c r="BW106" s="58" t="s">
        <v>113</v>
      </c>
      <c r="BX106" s="57">
        <v>40.0</v>
      </c>
      <c r="BY106" s="57">
        <v>293.91</v>
      </c>
      <c r="BZ106" s="58">
        <f t="shared" si="197"/>
        <v>11756.4</v>
      </c>
      <c r="CA106" s="76"/>
      <c r="CB106" s="77">
        <f t="shared" ref="CB106:CC106" si="222">C106+J106+Q106+X106+AE106+AL106+AS106+AZ106+BG106+BN106+BU106</f>
        <v>3025</v>
      </c>
      <c r="CC106" s="78">
        <f t="shared" si="222"/>
        <v>495</v>
      </c>
      <c r="CD106" s="78" t="s">
        <v>29</v>
      </c>
      <c r="CE106" s="78">
        <f t="shared" ref="CE106:CG106" si="223">F106+M106+T106+AA106+AH106+AO106+AV106+BC106+BJ106+BQ106+BX106</f>
        <v>7780</v>
      </c>
      <c r="CF106" s="78">
        <f t="shared" si="223"/>
        <v>1035.1</v>
      </c>
      <c r="CG106" s="78">
        <f t="shared" si="223"/>
        <v>254486.4</v>
      </c>
      <c r="CH106" s="76"/>
    </row>
    <row r="107">
      <c r="A107" s="55">
        <v>102.0</v>
      </c>
      <c r="B107" s="85" t="s">
        <v>173</v>
      </c>
      <c r="C107" s="57">
        <v>0.0</v>
      </c>
      <c r="D107" s="57">
        <v>0.0</v>
      </c>
      <c r="E107" s="57" t="s">
        <v>149</v>
      </c>
      <c r="F107" s="57">
        <v>0.0</v>
      </c>
      <c r="G107" s="57">
        <v>164.0</v>
      </c>
      <c r="H107" s="58">
        <f t="shared" si="3"/>
        <v>0</v>
      </c>
      <c r="I107" s="11"/>
      <c r="J107" s="62"/>
      <c r="K107" s="62"/>
      <c r="L107" s="62"/>
      <c r="M107" s="62"/>
      <c r="N107" s="62"/>
      <c r="O107" s="62">
        <f t="shared" si="4"/>
        <v>0</v>
      </c>
      <c r="P107" s="11"/>
      <c r="Q107" s="58"/>
      <c r="R107" s="58"/>
      <c r="S107" s="58"/>
      <c r="T107" s="58"/>
      <c r="U107" s="58"/>
      <c r="V107" s="58">
        <f t="shared" si="5"/>
        <v>0</v>
      </c>
      <c r="W107" s="11"/>
      <c r="X107" s="80">
        <v>0.0</v>
      </c>
      <c r="Y107" s="80">
        <v>0.0</v>
      </c>
      <c r="Z107" s="80">
        <v>0.0</v>
      </c>
      <c r="AA107" s="81">
        <v>2000.0</v>
      </c>
      <c r="AB107" s="58"/>
      <c r="AC107" s="58">
        <f t="shared" si="6"/>
        <v>0</v>
      </c>
      <c r="AD107" s="11"/>
      <c r="AE107" s="58"/>
      <c r="AF107" s="58"/>
      <c r="AG107" s="58"/>
      <c r="AH107" s="58"/>
      <c r="AI107" s="58"/>
      <c r="AJ107" s="65">
        <f t="shared" si="7"/>
        <v>0</v>
      </c>
      <c r="AK107" s="11"/>
      <c r="AL107" s="58"/>
      <c r="AM107" s="58"/>
      <c r="AN107" s="57"/>
      <c r="AO107" s="57"/>
      <c r="AP107" s="58"/>
      <c r="AQ107" s="58">
        <f t="shared" si="8"/>
        <v>0</v>
      </c>
      <c r="AR107" s="11"/>
      <c r="AS107" s="58"/>
      <c r="AT107" s="67"/>
      <c r="AU107" s="67"/>
      <c r="AV107" s="67"/>
      <c r="AW107" s="67"/>
      <c r="AX107" s="67">
        <f t="shared" si="211"/>
        <v>0</v>
      </c>
      <c r="AY107" s="11"/>
      <c r="AZ107" s="58"/>
      <c r="BA107" s="58"/>
      <c r="BB107" s="57" t="s">
        <v>116</v>
      </c>
      <c r="BC107" s="57">
        <v>5.0</v>
      </c>
      <c r="BD107" s="58"/>
      <c r="BE107" s="58">
        <f t="shared" si="10"/>
        <v>0</v>
      </c>
      <c r="BF107" s="5"/>
      <c r="BG107" s="69"/>
      <c r="BH107" s="69"/>
      <c r="BI107" s="69"/>
      <c r="BJ107" s="69"/>
      <c r="BK107" s="69"/>
      <c r="BL107" s="69">
        <f t="shared" si="11"/>
        <v>0</v>
      </c>
      <c r="BM107" s="5"/>
      <c r="BN107" s="86"/>
      <c r="BO107" s="87"/>
      <c r="BP107" s="87"/>
      <c r="BQ107" s="87"/>
      <c r="BR107" s="87"/>
      <c r="BS107" s="83">
        <v>0.0</v>
      </c>
      <c r="BT107" s="5"/>
      <c r="BU107" s="88">
        <v>0.0</v>
      </c>
      <c r="BV107" s="58">
        <v>0.0</v>
      </c>
      <c r="BW107" s="58" t="s">
        <v>149</v>
      </c>
      <c r="BX107" s="57"/>
      <c r="BY107" s="57"/>
      <c r="BZ107" s="58">
        <f t="shared" si="197"/>
        <v>0</v>
      </c>
      <c r="CA107" s="76"/>
      <c r="CB107" s="77">
        <f t="shared" ref="CB107:CC107" si="224">C107+J107+Q107+X107+AE107+AL107+AS107+AZ107+BG107+BN107+BU107</f>
        <v>0</v>
      </c>
      <c r="CC107" s="78">
        <f t="shared" si="224"/>
        <v>0</v>
      </c>
      <c r="CD107" s="78" t="s">
        <v>29</v>
      </c>
      <c r="CE107" s="78">
        <f t="shared" ref="CE107:CG107" si="225">F107+M107+T107+AA107+AH107+AO107+AV107+BC107+BJ107+BQ107+BX107</f>
        <v>2005</v>
      </c>
      <c r="CF107" s="78">
        <f t="shared" si="225"/>
        <v>164</v>
      </c>
      <c r="CG107" s="78">
        <f t="shared" si="225"/>
        <v>0</v>
      </c>
      <c r="CH107" s="76"/>
    </row>
    <row r="108">
      <c r="A108" s="55">
        <v>103.0</v>
      </c>
      <c r="B108" s="85" t="s">
        <v>174</v>
      </c>
      <c r="C108" s="57">
        <v>0.0</v>
      </c>
      <c r="D108" s="57">
        <v>0.0</v>
      </c>
      <c r="E108" s="57" t="s">
        <v>113</v>
      </c>
      <c r="F108" s="57">
        <v>0.0</v>
      </c>
      <c r="G108" s="57">
        <v>382.1</v>
      </c>
      <c r="H108" s="58">
        <f t="shared" si="3"/>
        <v>0</v>
      </c>
      <c r="I108" s="11"/>
      <c r="J108" s="62"/>
      <c r="K108" s="62"/>
      <c r="L108" s="60" t="s">
        <v>71</v>
      </c>
      <c r="M108" s="61">
        <v>500.0</v>
      </c>
      <c r="N108" s="61">
        <v>44.18</v>
      </c>
      <c r="O108" s="62">
        <f t="shared" si="4"/>
        <v>22090</v>
      </c>
      <c r="P108" s="11"/>
      <c r="Q108" s="58"/>
      <c r="R108" s="58"/>
      <c r="S108" s="58"/>
      <c r="T108" s="58"/>
      <c r="U108" s="58"/>
      <c r="V108" s="58">
        <f t="shared" si="5"/>
        <v>0</v>
      </c>
      <c r="W108" s="11"/>
      <c r="X108" s="80">
        <v>0.0</v>
      </c>
      <c r="Y108" s="80">
        <v>0.0</v>
      </c>
      <c r="Z108" s="80" t="s">
        <v>64</v>
      </c>
      <c r="AA108" s="81">
        <v>1500.0</v>
      </c>
      <c r="AB108" s="57">
        <v>44.18</v>
      </c>
      <c r="AC108" s="58">
        <f t="shared" si="6"/>
        <v>66270</v>
      </c>
      <c r="AD108" s="11"/>
      <c r="AE108" s="58"/>
      <c r="AF108" s="58"/>
      <c r="AG108" s="58"/>
      <c r="AH108" s="58"/>
      <c r="AI108" s="58"/>
      <c r="AJ108" s="65">
        <f t="shared" si="7"/>
        <v>0</v>
      </c>
      <c r="AK108" s="11"/>
      <c r="AL108" s="58"/>
      <c r="AM108" s="58"/>
      <c r="AN108" s="57"/>
      <c r="AO108" s="57"/>
      <c r="AP108" s="58"/>
      <c r="AQ108" s="58">
        <f t="shared" si="8"/>
        <v>0</v>
      </c>
      <c r="AR108" s="11"/>
      <c r="AS108" s="57">
        <v>0.0</v>
      </c>
      <c r="AT108" s="66">
        <v>0.0</v>
      </c>
      <c r="AU108" s="66" t="s">
        <v>71</v>
      </c>
      <c r="AV108" s="66">
        <v>300.0</v>
      </c>
      <c r="AW108" s="66">
        <v>44.18</v>
      </c>
      <c r="AX108" s="67">
        <f t="shared" si="211"/>
        <v>13254</v>
      </c>
      <c r="AY108" s="11"/>
      <c r="AZ108" s="58"/>
      <c r="BA108" s="58"/>
      <c r="BB108" s="57" t="s">
        <v>116</v>
      </c>
      <c r="BC108" s="57">
        <v>20.0</v>
      </c>
      <c r="BD108" s="57">
        <v>382.1</v>
      </c>
      <c r="BE108" s="58">
        <f t="shared" si="10"/>
        <v>7642</v>
      </c>
      <c r="BF108" s="5"/>
      <c r="BG108" s="69"/>
      <c r="BH108" s="69"/>
      <c r="BI108" s="69"/>
      <c r="BJ108" s="69"/>
      <c r="BK108" s="69"/>
      <c r="BL108" s="69">
        <f t="shared" si="11"/>
        <v>0</v>
      </c>
      <c r="BM108" s="5"/>
      <c r="BN108" s="86"/>
      <c r="BO108" s="87"/>
      <c r="BP108" s="87"/>
      <c r="BQ108" s="87"/>
      <c r="BR108" s="87"/>
      <c r="BS108" s="83">
        <v>0.0</v>
      </c>
      <c r="BT108" s="5"/>
      <c r="BU108" s="88">
        <v>0.0</v>
      </c>
      <c r="BV108" s="58">
        <v>0.0</v>
      </c>
      <c r="BW108" s="58" t="s">
        <v>113</v>
      </c>
      <c r="BX108" s="57"/>
      <c r="BY108" s="57">
        <v>382.1</v>
      </c>
      <c r="BZ108" s="58">
        <f t="shared" si="197"/>
        <v>0</v>
      </c>
      <c r="CA108" s="76"/>
      <c r="CB108" s="77">
        <f t="shared" ref="CB108:CC108" si="226">C108+J108+Q108+X108+AE108+AL108+AS108+AZ108+BG108+BN108+BU108</f>
        <v>0</v>
      </c>
      <c r="CC108" s="78">
        <f t="shared" si="226"/>
        <v>0</v>
      </c>
      <c r="CD108" s="78" t="s">
        <v>29</v>
      </c>
      <c r="CE108" s="78">
        <f t="shared" ref="CE108:CG108" si="227">F108+M108+T108+AA108+AH108+AO108+AV108+BC108+BJ108+BQ108+BX108</f>
        <v>2320</v>
      </c>
      <c r="CF108" s="78">
        <f t="shared" si="227"/>
        <v>1278.84</v>
      </c>
      <c r="CG108" s="78">
        <f t="shared" si="227"/>
        <v>109256</v>
      </c>
      <c r="CH108" s="76"/>
    </row>
    <row r="109">
      <c r="A109" s="55">
        <v>104.0</v>
      </c>
      <c r="B109" s="85" t="s">
        <v>175</v>
      </c>
      <c r="C109" s="57">
        <v>0.0</v>
      </c>
      <c r="D109" s="57">
        <v>0.0</v>
      </c>
      <c r="E109" s="57" t="s">
        <v>149</v>
      </c>
      <c r="F109" s="57">
        <v>0.0</v>
      </c>
      <c r="G109" s="57">
        <v>72.92</v>
      </c>
      <c r="H109" s="58">
        <f t="shared" si="3"/>
        <v>0</v>
      </c>
      <c r="I109" s="11"/>
      <c r="J109" s="62"/>
      <c r="K109" s="62"/>
      <c r="L109" s="60" t="s">
        <v>147</v>
      </c>
      <c r="M109" s="61">
        <v>600.0</v>
      </c>
      <c r="N109" s="62"/>
      <c r="O109" s="62">
        <f t="shared" si="4"/>
        <v>0</v>
      </c>
      <c r="P109" s="11"/>
      <c r="Q109" s="58"/>
      <c r="R109" s="58"/>
      <c r="S109" s="58"/>
      <c r="T109" s="58"/>
      <c r="U109" s="58"/>
      <c r="V109" s="58">
        <f t="shared" si="5"/>
        <v>0</v>
      </c>
      <c r="W109" s="11"/>
      <c r="X109" s="80">
        <v>0.0</v>
      </c>
      <c r="Y109" s="80">
        <v>0.0</v>
      </c>
      <c r="Z109" s="80">
        <v>0.0</v>
      </c>
      <c r="AA109" s="81">
        <v>2000.0</v>
      </c>
      <c r="AB109" s="58"/>
      <c r="AC109" s="58">
        <f t="shared" si="6"/>
        <v>0</v>
      </c>
      <c r="AD109" s="11"/>
      <c r="AE109" s="58"/>
      <c r="AF109" s="58"/>
      <c r="AG109" s="58"/>
      <c r="AH109" s="58"/>
      <c r="AI109" s="58"/>
      <c r="AJ109" s="65">
        <f t="shared" si="7"/>
        <v>0</v>
      </c>
      <c r="AK109" s="11"/>
      <c r="AL109" s="58"/>
      <c r="AM109" s="58"/>
      <c r="AN109" s="57"/>
      <c r="AO109" s="57"/>
      <c r="AP109" s="58"/>
      <c r="AQ109" s="58">
        <f t="shared" si="8"/>
        <v>0</v>
      </c>
      <c r="AR109" s="11"/>
      <c r="AS109" s="58"/>
      <c r="AT109" s="67"/>
      <c r="AU109" s="67"/>
      <c r="AV109" s="67"/>
      <c r="AW109" s="67"/>
      <c r="AX109" s="67">
        <f t="shared" si="211"/>
        <v>0</v>
      </c>
      <c r="AY109" s="11"/>
      <c r="AZ109" s="58"/>
      <c r="BA109" s="58"/>
      <c r="BB109" s="57" t="s">
        <v>116</v>
      </c>
      <c r="BC109" s="57">
        <v>5.0</v>
      </c>
      <c r="BD109" s="58"/>
      <c r="BE109" s="58">
        <f t="shared" si="10"/>
        <v>0</v>
      </c>
      <c r="BF109" s="5"/>
      <c r="BG109" s="69"/>
      <c r="BH109" s="69"/>
      <c r="BI109" s="69"/>
      <c r="BJ109" s="69"/>
      <c r="BK109" s="69"/>
      <c r="BL109" s="69">
        <f t="shared" si="11"/>
        <v>0</v>
      </c>
      <c r="BM109" s="5"/>
      <c r="BN109" s="86"/>
      <c r="BO109" s="87"/>
      <c r="BP109" s="87"/>
      <c r="BQ109" s="87"/>
      <c r="BR109" s="87"/>
      <c r="BS109" s="83">
        <v>0.0</v>
      </c>
      <c r="BT109" s="5"/>
      <c r="BU109" s="88">
        <v>0.0</v>
      </c>
      <c r="BV109" s="58">
        <v>0.0</v>
      </c>
      <c r="BW109" s="58" t="s">
        <v>149</v>
      </c>
      <c r="BX109" s="57"/>
      <c r="BY109" s="57">
        <v>72.92</v>
      </c>
      <c r="BZ109" s="58">
        <f t="shared" si="197"/>
        <v>0</v>
      </c>
      <c r="CA109" s="76"/>
      <c r="CB109" s="77">
        <f t="shared" ref="CB109:CC109" si="228">C109+J109+Q109+X109+AE109+AL109+AS109+AZ109+BG109+BN109+BU109</f>
        <v>0</v>
      </c>
      <c r="CC109" s="78">
        <f t="shared" si="228"/>
        <v>0</v>
      </c>
      <c r="CD109" s="78" t="s">
        <v>29</v>
      </c>
      <c r="CE109" s="78">
        <f t="shared" ref="CE109:CG109" si="229">F109+M109+T109+AA109+AH109+AO109+AV109+BC109+BJ109+BQ109+BX109</f>
        <v>2605</v>
      </c>
      <c r="CF109" s="78">
        <f t="shared" si="229"/>
        <v>145.84</v>
      </c>
      <c r="CG109" s="78">
        <f t="shared" si="229"/>
        <v>0</v>
      </c>
      <c r="CH109" s="76"/>
    </row>
    <row r="110">
      <c r="A110" s="55">
        <v>105.0</v>
      </c>
      <c r="B110" s="56" t="s">
        <v>176</v>
      </c>
      <c r="C110" s="57">
        <v>420.0</v>
      </c>
      <c r="D110" s="57">
        <v>280.0</v>
      </c>
      <c r="E110" s="57" t="s">
        <v>113</v>
      </c>
      <c r="F110" s="57">
        <v>100.0</v>
      </c>
      <c r="G110" s="57">
        <v>514.41</v>
      </c>
      <c r="H110" s="58">
        <f t="shared" si="3"/>
        <v>51441</v>
      </c>
      <c r="I110" s="11"/>
      <c r="J110" s="59">
        <v>800.0</v>
      </c>
      <c r="K110" s="59">
        <v>0.0</v>
      </c>
      <c r="L110" s="60" t="s">
        <v>147</v>
      </c>
      <c r="M110" s="61">
        <v>1000.0</v>
      </c>
      <c r="N110" s="61">
        <v>33.73</v>
      </c>
      <c r="O110" s="62">
        <f t="shared" si="4"/>
        <v>33730</v>
      </c>
      <c r="P110" s="11"/>
      <c r="Q110" s="57">
        <v>800.0</v>
      </c>
      <c r="R110" s="57">
        <v>0.0</v>
      </c>
      <c r="S110" s="57" t="s">
        <v>148</v>
      </c>
      <c r="T110" s="57">
        <v>800.0</v>
      </c>
      <c r="U110" s="57">
        <v>42.5</v>
      </c>
      <c r="V110" s="58">
        <f t="shared" si="5"/>
        <v>34000</v>
      </c>
      <c r="W110" s="11"/>
      <c r="X110" s="80">
        <v>425.0</v>
      </c>
      <c r="Y110" s="81">
        <v>375.0</v>
      </c>
      <c r="Z110" s="81" t="s">
        <v>145</v>
      </c>
      <c r="AA110" s="81">
        <v>1500.0</v>
      </c>
      <c r="AB110" s="57">
        <v>33.73</v>
      </c>
      <c r="AC110" s="58">
        <f t="shared" si="6"/>
        <v>50595</v>
      </c>
      <c r="AD110" s="11"/>
      <c r="AE110" s="57">
        <v>450.0</v>
      </c>
      <c r="AF110" s="57">
        <v>350.0</v>
      </c>
      <c r="AG110" s="57" t="s">
        <v>148</v>
      </c>
      <c r="AH110" s="57">
        <v>800.0</v>
      </c>
      <c r="AI110" s="57">
        <v>42.5</v>
      </c>
      <c r="AJ110" s="65">
        <f t="shared" si="7"/>
        <v>34000</v>
      </c>
      <c r="AK110" s="11"/>
      <c r="AL110" s="57">
        <v>800.0</v>
      </c>
      <c r="AM110" s="57">
        <v>0.0</v>
      </c>
      <c r="AN110" s="57" t="s">
        <v>149</v>
      </c>
      <c r="AO110" s="57">
        <v>3000.0</v>
      </c>
      <c r="AP110" s="57">
        <v>33.73</v>
      </c>
      <c r="AQ110" s="58">
        <f t="shared" si="8"/>
        <v>101190</v>
      </c>
      <c r="AR110" s="11"/>
      <c r="AS110" s="57">
        <v>800.0</v>
      </c>
      <c r="AT110" s="66">
        <v>0.0</v>
      </c>
      <c r="AU110" s="66" t="s">
        <v>147</v>
      </c>
      <c r="AV110" s="66">
        <v>1000.0</v>
      </c>
      <c r="AW110" s="66">
        <v>33.73</v>
      </c>
      <c r="AX110" s="67">
        <f t="shared" si="211"/>
        <v>33730</v>
      </c>
      <c r="AY110" s="11"/>
      <c r="AZ110" s="57">
        <v>800.0</v>
      </c>
      <c r="BA110" s="57">
        <v>0.0</v>
      </c>
      <c r="BB110" s="57" t="s">
        <v>113</v>
      </c>
      <c r="BC110" s="57">
        <v>50.0</v>
      </c>
      <c r="BD110" s="57">
        <v>514.41</v>
      </c>
      <c r="BE110" s="58">
        <f t="shared" si="10"/>
        <v>25720.5</v>
      </c>
      <c r="BF110" s="5"/>
      <c r="BG110" s="68">
        <v>800.0</v>
      </c>
      <c r="BH110" s="68">
        <v>0.0</v>
      </c>
      <c r="BI110" s="68" t="s">
        <v>149</v>
      </c>
      <c r="BJ110" s="68">
        <v>800.0</v>
      </c>
      <c r="BK110" s="68">
        <v>42.5</v>
      </c>
      <c r="BL110" s="69">
        <f t="shared" si="11"/>
        <v>34000</v>
      </c>
      <c r="BM110" s="5"/>
      <c r="BN110" s="82">
        <v>800.0</v>
      </c>
      <c r="BO110" s="80">
        <v>0.0</v>
      </c>
      <c r="BP110" s="83" t="s">
        <v>150</v>
      </c>
      <c r="BQ110" s="83">
        <v>800.0</v>
      </c>
      <c r="BR110" s="83">
        <v>42.5</v>
      </c>
      <c r="BS110" s="83">
        <v>34000.0</v>
      </c>
      <c r="BT110" s="5"/>
      <c r="BU110" s="84">
        <v>700.0</v>
      </c>
      <c r="BV110" s="57">
        <v>0.0</v>
      </c>
      <c r="BW110" s="58" t="s">
        <v>113</v>
      </c>
      <c r="BX110" s="57">
        <v>20.0</v>
      </c>
      <c r="BY110" s="57">
        <v>514.41</v>
      </c>
      <c r="BZ110" s="58">
        <f t="shared" si="197"/>
        <v>10288.2</v>
      </c>
      <c r="CA110" s="76"/>
      <c r="CB110" s="77">
        <f t="shared" ref="CB110:CC110" si="230">C110+J110+Q110+X110+AE110+AL110+AS110+AZ110+BG110+BN110+BU110</f>
        <v>7595</v>
      </c>
      <c r="CC110" s="78">
        <f t="shared" si="230"/>
        <v>1005</v>
      </c>
      <c r="CD110" s="78" t="s">
        <v>29</v>
      </c>
      <c r="CE110" s="78">
        <f t="shared" ref="CE110:CG110" si="231">F110+M110+T110+AA110+AH110+AO110+AV110+BC110+BJ110+BQ110+BX110</f>
        <v>9870</v>
      </c>
      <c r="CF110" s="78">
        <f t="shared" si="231"/>
        <v>1848.15</v>
      </c>
      <c r="CG110" s="78">
        <f t="shared" si="231"/>
        <v>442694.7</v>
      </c>
      <c r="CH110" s="76"/>
    </row>
    <row r="111">
      <c r="A111" s="55">
        <v>106.0</v>
      </c>
      <c r="B111" s="85" t="s">
        <v>177</v>
      </c>
      <c r="C111" s="57">
        <v>0.0</v>
      </c>
      <c r="D111" s="57">
        <v>0.0</v>
      </c>
      <c r="E111" s="57" t="s">
        <v>113</v>
      </c>
      <c r="F111" s="57">
        <v>0.0</v>
      </c>
      <c r="G111" s="57">
        <v>589.0</v>
      </c>
      <c r="H111" s="58">
        <f t="shared" si="3"/>
        <v>0</v>
      </c>
      <c r="I111" s="11"/>
      <c r="J111" s="62"/>
      <c r="K111" s="62"/>
      <c r="L111" s="62"/>
      <c r="M111" s="62"/>
      <c r="N111" s="62"/>
      <c r="O111" s="62">
        <f t="shared" si="4"/>
        <v>0</v>
      </c>
      <c r="P111" s="11"/>
      <c r="Q111" s="58"/>
      <c r="R111" s="58"/>
      <c r="S111" s="58"/>
      <c r="T111" s="58"/>
      <c r="U111" s="58"/>
      <c r="V111" s="58">
        <f t="shared" si="5"/>
        <v>0</v>
      </c>
      <c r="W111" s="11"/>
      <c r="X111" s="80">
        <v>0.0</v>
      </c>
      <c r="Y111" s="80">
        <v>0.0</v>
      </c>
      <c r="Z111" s="80">
        <v>0.0</v>
      </c>
      <c r="AA111" s="81">
        <v>2000.0</v>
      </c>
      <c r="AB111" s="58"/>
      <c r="AC111" s="58">
        <f t="shared" si="6"/>
        <v>0</v>
      </c>
      <c r="AD111" s="11"/>
      <c r="AE111" s="58"/>
      <c r="AF111" s="58"/>
      <c r="AG111" s="58"/>
      <c r="AH111" s="58"/>
      <c r="AI111" s="58"/>
      <c r="AJ111" s="65">
        <f t="shared" si="7"/>
        <v>0</v>
      </c>
      <c r="AK111" s="11"/>
      <c r="AL111" s="58"/>
      <c r="AM111" s="58"/>
      <c r="AN111" s="57"/>
      <c r="AO111" s="57"/>
      <c r="AP111" s="58"/>
      <c r="AQ111" s="58">
        <f t="shared" si="8"/>
        <v>0</v>
      </c>
      <c r="AR111" s="11"/>
      <c r="AS111" s="58"/>
      <c r="AT111" s="67"/>
      <c r="AU111" s="67"/>
      <c r="AV111" s="67"/>
      <c r="AW111" s="67"/>
      <c r="AX111" s="67">
        <f t="shared" si="211"/>
        <v>0</v>
      </c>
      <c r="AY111" s="11"/>
      <c r="AZ111" s="58"/>
      <c r="BA111" s="58"/>
      <c r="BB111" s="57"/>
      <c r="BC111" s="57"/>
      <c r="BD111" s="58"/>
      <c r="BE111" s="58">
        <f t="shared" si="10"/>
        <v>0</v>
      </c>
      <c r="BF111" s="5"/>
      <c r="BG111" s="69"/>
      <c r="BH111" s="69"/>
      <c r="BI111" s="69"/>
      <c r="BJ111" s="69"/>
      <c r="BK111" s="69"/>
      <c r="BL111" s="69">
        <f t="shared" si="11"/>
        <v>0</v>
      </c>
      <c r="BM111" s="5"/>
      <c r="BN111" s="86"/>
      <c r="BO111" s="87"/>
      <c r="BP111" s="87"/>
      <c r="BQ111" s="87"/>
      <c r="BR111" s="87"/>
      <c r="BS111" s="83">
        <v>0.0</v>
      </c>
      <c r="BT111" s="5"/>
      <c r="BU111" s="88">
        <v>0.0</v>
      </c>
      <c r="BV111" s="58">
        <v>0.0</v>
      </c>
      <c r="BW111" s="58" t="s">
        <v>113</v>
      </c>
      <c r="BX111" s="57"/>
      <c r="BY111" s="57">
        <v>589.0</v>
      </c>
      <c r="BZ111" s="58">
        <f t="shared" si="197"/>
        <v>0</v>
      </c>
      <c r="CA111" s="76"/>
      <c r="CB111" s="77">
        <f t="shared" ref="CB111:CC111" si="232">C111+J111+Q111+X111+AE111+AL111+AS111+AZ111+BG111+BN111+BU111</f>
        <v>0</v>
      </c>
      <c r="CC111" s="78">
        <f t="shared" si="232"/>
        <v>0</v>
      </c>
      <c r="CD111" s="78" t="s">
        <v>29</v>
      </c>
      <c r="CE111" s="78">
        <f t="shared" ref="CE111:CG111" si="233">F111+M111+T111+AA111+AH111+AO111+AV111+BC111+BJ111+BQ111+BX111</f>
        <v>2000</v>
      </c>
      <c r="CF111" s="78">
        <f t="shared" si="233"/>
        <v>1178</v>
      </c>
      <c r="CG111" s="78">
        <f t="shared" si="233"/>
        <v>0</v>
      </c>
      <c r="CH111" s="76"/>
    </row>
    <row r="112">
      <c r="A112" s="55">
        <v>107.0</v>
      </c>
      <c r="B112" s="85" t="s">
        <v>178</v>
      </c>
      <c r="C112" s="57">
        <v>0.0</v>
      </c>
      <c r="D112" s="57">
        <v>0.0</v>
      </c>
      <c r="E112" s="57" t="s">
        <v>113</v>
      </c>
      <c r="F112" s="57">
        <v>0.0</v>
      </c>
      <c r="G112" s="57">
        <v>230.0</v>
      </c>
      <c r="H112" s="58">
        <f t="shared" si="3"/>
        <v>0</v>
      </c>
      <c r="I112" s="11"/>
      <c r="J112" s="62"/>
      <c r="K112" s="62"/>
      <c r="L112" s="62"/>
      <c r="M112" s="62"/>
      <c r="N112" s="62"/>
      <c r="O112" s="62">
        <f t="shared" si="4"/>
        <v>0</v>
      </c>
      <c r="P112" s="11"/>
      <c r="Q112" s="58"/>
      <c r="R112" s="58"/>
      <c r="S112" s="58"/>
      <c r="T112" s="58"/>
      <c r="U112" s="58"/>
      <c r="V112" s="58">
        <f t="shared" si="5"/>
        <v>0</v>
      </c>
      <c r="W112" s="11"/>
      <c r="X112" s="80">
        <v>0.0</v>
      </c>
      <c r="Y112" s="80">
        <v>0.0</v>
      </c>
      <c r="Z112" s="80" t="s">
        <v>145</v>
      </c>
      <c r="AA112" s="81">
        <v>1500.0</v>
      </c>
      <c r="AB112" s="57">
        <v>29.96</v>
      </c>
      <c r="AC112" s="58">
        <f t="shared" si="6"/>
        <v>44940</v>
      </c>
      <c r="AD112" s="11"/>
      <c r="AE112" s="58"/>
      <c r="AF112" s="58"/>
      <c r="AG112" s="58"/>
      <c r="AH112" s="58"/>
      <c r="AI112" s="58"/>
      <c r="AJ112" s="65">
        <f t="shared" si="7"/>
        <v>0</v>
      </c>
      <c r="AK112" s="11"/>
      <c r="AL112" s="58"/>
      <c r="AM112" s="58"/>
      <c r="AN112" s="57"/>
      <c r="AO112" s="57"/>
      <c r="AP112" s="58"/>
      <c r="AQ112" s="58">
        <f t="shared" si="8"/>
        <v>0</v>
      </c>
      <c r="AR112" s="11"/>
      <c r="AS112" s="58"/>
      <c r="AT112" s="67"/>
      <c r="AU112" s="67"/>
      <c r="AV112" s="67"/>
      <c r="AW112" s="67"/>
      <c r="AX112" s="67">
        <f t="shared" si="211"/>
        <v>0</v>
      </c>
      <c r="AY112" s="11"/>
      <c r="AZ112" s="58"/>
      <c r="BA112" s="58"/>
      <c r="BB112" s="57" t="s">
        <v>113</v>
      </c>
      <c r="BC112" s="57">
        <v>10.0</v>
      </c>
      <c r="BD112" s="58"/>
      <c r="BE112" s="58">
        <f t="shared" si="10"/>
        <v>0</v>
      </c>
      <c r="BF112" s="5"/>
      <c r="BG112" s="69"/>
      <c r="BH112" s="69"/>
      <c r="BI112" s="69"/>
      <c r="BJ112" s="69"/>
      <c r="BK112" s="69"/>
      <c r="BL112" s="69">
        <f t="shared" si="11"/>
        <v>0</v>
      </c>
      <c r="BM112" s="5"/>
      <c r="BN112" s="86"/>
      <c r="BO112" s="87"/>
      <c r="BP112" s="87"/>
      <c r="BQ112" s="87"/>
      <c r="BR112" s="87"/>
      <c r="BS112" s="83">
        <v>0.0</v>
      </c>
      <c r="BT112" s="5"/>
      <c r="BU112" s="88">
        <v>0.0</v>
      </c>
      <c r="BV112" s="58">
        <v>0.0</v>
      </c>
      <c r="BW112" s="58" t="s">
        <v>113</v>
      </c>
      <c r="BX112" s="57"/>
      <c r="BY112" s="57">
        <v>230.0</v>
      </c>
      <c r="BZ112" s="58">
        <f t="shared" si="197"/>
        <v>0</v>
      </c>
      <c r="CA112" s="76"/>
      <c r="CB112" s="77">
        <f t="shared" ref="CB112:CC112" si="234">C112+J112+Q112+X112+AE112+AL112+AS112+AZ112+BG112+BN112+BU112</f>
        <v>0</v>
      </c>
      <c r="CC112" s="78">
        <f t="shared" si="234"/>
        <v>0</v>
      </c>
      <c r="CD112" s="78" t="s">
        <v>29</v>
      </c>
      <c r="CE112" s="78">
        <f t="shared" ref="CE112:CG112" si="235">F112+M112+T112+AA112+AH112+AO112+AV112+BC112+BJ112+BQ112+BX112</f>
        <v>1510</v>
      </c>
      <c r="CF112" s="78">
        <f t="shared" si="235"/>
        <v>489.96</v>
      </c>
      <c r="CG112" s="78">
        <f t="shared" si="235"/>
        <v>44940</v>
      </c>
      <c r="CH112" s="76"/>
    </row>
    <row r="113">
      <c r="A113" s="55">
        <v>108.0</v>
      </c>
      <c r="B113" s="85" t="s">
        <v>179</v>
      </c>
      <c r="C113" s="57">
        <v>0.0</v>
      </c>
      <c r="D113" s="57">
        <v>0.0</v>
      </c>
      <c r="E113" s="57" t="s">
        <v>113</v>
      </c>
      <c r="F113" s="57">
        <v>0.0</v>
      </c>
      <c r="G113" s="57">
        <v>198.39</v>
      </c>
      <c r="H113" s="58">
        <f t="shared" si="3"/>
        <v>0</v>
      </c>
      <c r="I113" s="11"/>
      <c r="J113" s="62"/>
      <c r="K113" s="62"/>
      <c r="L113" s="60" t="s">
        <v>147</v>
      </c>
      <c r="M113" s="61">
        <v>800.0</v>
      </c>
      <c r="N113" s="61">
        <v>17.93</v>
      </c>
      <c r="O113" s="62">
        <f t="shared" si="4"/>
        <v>14344</v>
      </c>
      <c r="P113" s="11"/>
      <c r="Q113" s="58"/>
      <c r="R113" s="58"/>
      <c r="S113" s="58"/>
      <c r="T113" s="58"/>
      <c r="U113" s="58"/>
      <c r="V113" s="58">
        <f t="shared" si="5"/>
        <v>0</v>
      </c>
      <c r="W113" s="11"/>
      <c r="X113" s="80">
        <v>0.0</v>
      </c>
      <c r="Y113" s="80">
        <v>0.0</v>
      </c>
      <c r="Z113" s="80" t="s">
        <v>145</v>
      </c>
      <c r="AA113" s="81">
        <v>1500.0</v>
      </c>
      <c r="AB113" s="57">
        <v>17.93</v>
      </c>
      <c r="AC113" s="58">
        <f t="shared" si="6"/>
        <v>26895</v>
      </c>
      <c r="AD113" s="11"/>
      <c r="AE113" s="58"/>
      <c r="AF113" s="58"/>
      <c r="AG113" s="58"/>
      <c r="AH113" s="58"/>
      <c r="AI113" s="58"/>
      <c r="AJ113" s="65">
        <f t="shared" si="7"/>
        <v>0</v>
      </c>
      <c r="AK113" s="11"/>
      <c r="AL113" s="58"/>
      <c r="AM113" s="58"/>
      <c r="AN113" s="57"/>
      <c r="AO113" s="57"/>
      <c r="AP113" s="58"/>
      <c r="AQ113" s="58">
        <f t="shared" si="8"/>
        <v>0</v>
      </c>
      <c r="AR113" s="11"/>
      <c r="AS113" s="57">
        <v>0.0</v>
      </c>
      <c r="AT113" s="66">
        <v>0.0</v>
      </c>
      <c r="AU113" s="66" t="s">
        <v>147</v>
      </c>
      <c r="AV113" s="66">
        <v>800.0</v>
      </c>
      <c r="AW113" s="66">
        <v>17.93</v>
      </c>
      <c r="AX113" s="67">
        <f t="shared" si="211"/>
        <v>14344</v>
      </c>
      <c r="AY113" s="11"/>
      <c r="AZ113" s="58"/>
      <c r="BA113" s="58"/>
      <c r="BB113" s="57" t="s">
        <v>113</v>
      </c>
      <c r="BC113" s="57">
        <v>20.0</v>
      </c>
      <c r="BD113" s="57">
        <v>198.39</v>
      </c>
      <c r="BE113" s="58">
        <f t="shared" si="10"/>
        <v>3967.8</v>
      </c>
      <c r="BF113" s="5"/>
      <c r="BG113" s="69"/>
      <c r="BH113" s="69"/>
      <c r="BI113" s="69"/>
      <c r="BJ113" s="69"/>
      <c r="BK113" s="69"/>
      <c r="BL113" s="69">
        <f t="shared" si="11"/>
        <v>0</v>
      </c>
      <c r="BM113" s="5"/>
      <c r="BN113" s="86"/>
      <c r="BO113" s="87"/>
      <c r="BP113" s="87"/>
      <c r="BQ113" s="87"/>
      <c r="BR113" s="87"/>
      <c r="BS113" s="83">
        <v>0.0</v>
      </c>
      <c r="BT113" s="5"/>
      <c r="BU113" s="88">
        <v>0.0</v>
      </c>
      <c r="BV113" s="58">
        <v>0.0</v>
      </c>
      <c r="BW113" s="58" t="s">
        <v>113</v>
      </c>
      <c r="BX113" s="57"/>
      <c r="BY113" s="57">
        <v>198.39</v>
      </c>
      <c r="BZ113" s="58">
        <f t="shared" si="197"/>
        <v>0</v>
      </c>
      <c r="CA113" s="76"/>
      <c r="CB113" s="77">
        <f t="shared" ref="CB113:CC113" si="236">C113+J113+Q113+X113+AE113+AL113+AS113+AZ113+BG113+BN113+BU113</f>
        <v>0</v>
      </c>
      <c r="CC113" s="78">
        <f t="shared" si="236"/>
        <v>0</v>
      </c>
      <c r="CD113" s="78" t="s">
        <v>29</v>
      </c>
      <c r="CE113" s="78">
        <f t="shared" ref="CE113:CG113" si="237">F113+M113+T113+AA113+AH113+AO113+AV113+BC113+BJ113+BQ113+BX113</f>
        <v>3120</v>
      </c>
      <c r="CF113" s="78">
        <f t="shared" si="237"/>
        <v>648.96</v>
      </c>
      <c r="CG113" s="78">
        <f t="shared" si="237"/>
        <v>59550.8</v>
      </c>
      <c r="CH113" s="76"/>
    </row>
    <row r="114">
      <c r="A114" s="55">
        <v>109.0</v>
      </c>
      <c r="B114" s="85" t="s">
        <v>180</v>
      </c>
      <c r="C114" s="57">
        <v>0.0</v>
      </c>
      <c r="D114" s="57">
        <v>0.0</v>
      </c>
      <c r="E114" s="57" t="s">
        <v>113</v>
      </c>
      <c r="F114" s="57">
        <v>0.0</v>
      </c>
      <c r="G114" s="57">
        <v>2108.16</v>
      </c>
      <c r="H114" s="58">
        <f t="shared" si="3"/>
        <v>0</v>
      </c>
      <c r="I114" s="11"/>
      <c r="J114" s="62"/>
      <c r="K114" s="62"/>
      <c r="L114" s="62"/>
      <c r="M114" s="62"/>
      <c r="N114" s="62"/>
      <c r="O114" s="62">
        <f t="shared" si="4"/>
        <v>0</v>
      </c>
      <c r="P114" s="11"/>
      <c r="Q114" s="58"/>
      <c r="R114" s="58"/>
      <c r="S114" s="58"/>
      <c r="T114" s="58"/>
      <c r="U114" s="58"/>
      <c r="V114" s="58">
        <f t="shared" si="5"/>
        <v>0</v>
      </c>
      <c r="W114" s="11"/>
      <c r="X114" s="80">
        <v>0.0</v>
      </c>
      <c r="Y114" s="80">
        <v>0.0</v>
      </c>
      <c r="Z114" s="80" t="s">
        <v>153</v>
      </c>
      <c r="AA114" s="81">
        <v>1500.0</v>
      </c>
      <c r="AB114" s="57">
        <v>59.47</v>
      </c>
      <c r="AC114" s="58">
        <f t="shared" si="6"/>
        <v>89205</v>
      </c>
      <c r="AD114" s="11"/>
      <c r="AE114" s="58"/>
      <c r="AF114" s="58"/>
      <c r="AG114" s="58"/>
      <c r="AH114" s="58"/>
      <c r="AI114" s="58"/>
      <c r="AJ114" s="65">
        <f t="shared" si="7"/>
        <v>0</v>
      </c>
      <c r="AK114" s="11"/>
      <c r="AL114" s="58"/>
      <c r="AM114" s="58"/>
      <c r="AN114" s="57"/>
      <c r="AO114" s="57"/>
      <c r="AP114" s="58"/>
      <c r="AQ114" s="58">
        <f t="shared" si="8"/>
        <v>0</v>
      </c>
      <c r="AR114" s="11"/>
      <c r="AS114" s="58"/>
      <c r="AT114" s="67"/>
      <c r="AU114" s="67"/>
      <c r="AV114" s="67"/>
      <c r="AW114" s="67"/>
      <c r="AX114" s="67">
        <f t="shared" si="211"/>
        <v>0</v>
      </c>
      <c r="AY114" s="11"/>
      <c r="AZ114" s="58"/>
      <c r="BA114" s="58"/>
      <c r="BB114" s="57" t="s">
        <v>116</v>
      </c>
      <c r="BC114" s="57">
        <v>5.0</v>
      </c>
      <c r="BD114" s="57">
        <v>2108.16</v>
      </c>
      <c r="BE114" s="58">
        <f t="shared" si="10"/>
        <v>10540.8</v>
      </c>
      <c r="BF114" s="5"/>
      <c r="BG114" s="69"/>
      <c r="BH114" s="69"/>
      <c r="BI114" s="69"/>
      <c r="BJ114" s="69"/>
      <c r="BK114" s="69"/>
      <c r="BL114" s="69">
        <f t="shared" si="11"/>
        <v>0</v>
      </c>
      <c r="BM114" s="5"/>
      <c r="BN114" s="86"/>
      <c r="BO114" s="87"/>
      <c r="BP114" s="87"/>
      <c r="BQ114" s="87"/>
      <c r="BR114" s="87"/>
      <c r="BS114" s="83">
        <v>0.0</v>
      </c>
      <c r="BT114" s="5"/>
      <c r="BU114" s="88">
        <v>0.0</v>
      </c>
      <c r="BV114" s="58">
        <v>0.0</v>
      </c>
      <c r="BW114" s="58" t="s">
        <v>113</v>
      </c>
      <c r="BX114" s="57"/>
      <c r="BY114" s="57">
        <v>2108.16</v>
      </c>
      <c r="BZ114" s="58">
        <f t="shared" si="197"/>
        <v>0</v>
      </c>
      <c r="CA114" s="76"/>
      <c r="CB114" s="77">
        <f t="shared" ref="CB114:CC114" si="238">C114+J114+Q114+X114+AE114+AL114+AS114+AZ114+BG114+BN114+BU114</f>
        <v>0</v>
      </c>
      <c r="CC114" s="78">
        <f t="shared" si="238"/>
        <v>0</v>
      </c>
      <c r="CD114" s="78" t="s">
        <v>29</v>
      </c>
      <c r="CE114" s="78">
        <f t="shared" ref="CE114:CG114" si="239">F114+M114+T114+AA114+AH114+AO114+AV114+BC114+BJ114+BQ114+BX114</f>
        <v>1505</v>
      </c>
      <c r="CF114" s="78">
        <f t="shared" si="239"/>
        <v>6383.95</v>
      </c>
      <c r="CG114" s="78">
        <f t="shared" si="239"/>
        <v>99745.8</v>
      </c>
      <c r="CH114" s="76"/>
    </row>
    <row r="115">
      <c r="A115" s="55">
        <v>110.0</v>
      </c>
      <c r="B115" s="85" t="s">
        <v>181</v>
      </c>
      <c r="C115" s="57">
        <v>0.0</v>
      </c>
      <c r="D115" s="57">
        <v>0.0</v>
      </c>
      <c r="E115" s="57" t="s">
        <v>113</v>
      </c>
      <c r="F115" s="57">
        <v>0.0</v>
      </c>
      <c r="G115" s="57">
        <v>835.0</v>
      </c>
      <c r="H115" s="58">
        <f t="shared" si="3"/>
        <v>0</v>
      </c>
      <c r="I115" s="11"/>
      <c r="J115" s="62"/>
      <c r="K115" s="62"/>
      <c r="L115" s="62"/>
      <c r="M115" s="62"/>
      <c r="N115" s="62"/>
      <c r="O115" s="62">
        <f t="shared" si="4"/>
        <v>0</v>
      </c>
      <c r="P115" s="11"/>
      <c r="Q115" s="58"/>
      <c r="R115" s="58"/>
      <c r="S115" s="58"/>
      <c r="T115" s="58"/>
      <c r="U115" s="58"/>
      <c r="V115" s="58">
        <f t="shared" si="5"/>
        <v>0</v>
      </c>
      <c r="W115" s="11"/>
      <c r="X115" s="80">
        <v>0.0</v>
      </c>
      <c r="Y115" s="80">
        <v>0.0</v>
      </c>
      <c r="Z115" s="80">
        <v>0.0</v>
      </c>
      <c r="AA115" s="81">
        <v>1500.0</v>
      </c>
      <c r="AB115" s="58"/>
      <c r="AC115" s="58">
        <f t="shared" si="6"/>
        <v>0</v>
      </c>
      <c r="AD115" s="11"/>
      <c r="AE115" s="58"/>
      <c r="AF115" s="58"/>
      <c r="AG115" s="58"/>
      <c r="AH115" s="58"/>
      <c r="AI115" s="58"/>
      <c r="AJ115" s="65">
        <f t="shared" si="7"/>
        <v>0</v>
      </c>
      <c r="AK115" s="11"/>
      <c r="AL115" s="58"/>
      <c r="AM115" s="58"/>
      <c r="AN115" s="57"/>
      <c r="AO115" s="57"/>
      <c r="AP115" s="58"/>
      <c r="AQ115" s="58">
        <f t="shared" si="8"/>
        <v>0</v>
      </c>
      <c r="AR115" s="11"/>
      <c r="AS115" s="58"/>
      <c r="AT115" s="67"/>
      <c r="AU115" s="67"/>
      <c r="AV115" s="67"/>
      <c r="AW115" s="67"/>
      <c r="AX115" s="67">
        <f t="shared" si="211"/>
        <v>0</v>
      </c>
      <c r="AY115" s="11"/>
      <c r="AZ115" s="58"/>
      <c r="BA115" s="58"/>
      <c r="BB115" s="58"/>
      <c r="BC115" s="58"/>
      <c r="BD115" s="58"/>
      <c r="BE115" s="58">
        <f t="shared" si="10"/>
        <v>0</v>
      </c>
      <c r="BF115" s="5"/>
      <c r="BG115" s="69"/>
      <c r="BH115" s="69"/>
      <c r="BI115" s="69"/>
      <c r="BJ115" s="69"/>
      <c r="BK115" s="69"/>
      <c r="BL115" s="69">
        <f t="shared" si="11"/>
        <v>0</v>
      </c>
      <c r="BM115" s="5"/>
      <c r="BN115" s="86"/>
      <c r="BO115" s="87"/>
      <c r="BP115" s="87"/>
      <c r="BQ115" s="87"/>
      <c r="BR115" s="87"/>
      <c r="BS115" s="83">
        <v>0.0</v>
      </c>
      <c r="BT115" s="5"/>
      <c r="BU115" s="88">
        <v>0.0</v>
      </c>
      <c r="BV115" s="58">
        <v>0.0</v>
      </c>
      <c r="BW115" s="58"/>
      <c r="BX115" s="58"/>
      <c r="BY115" s="57">
        <v>835.0</v>
      </c>
      <c r="BZ115" s="58">
        <f t="shared" si="197"/>
        <v>0</v>
      </c>
      <c r="CA115" s="76"/>
      <c r="CB115" s="77">
        <f t="shared" ref="CB115:CC115" si="240">C115+J115+Q115+X115+AE115+AL115+AS115+AZ115+BG115+BN115+BU115</f>
        <v>0</v>
      </c>
      <c r="CC115" s="78">
        <f t="shared" si="240"/>
        <v>0</v>
      </c>
      <c r="CD115" s="78" t="s">
        <v>29</v>
      </c>
      <c r="CE115" s="78">
        <f t="shared" ref="CE115:CG115" si="241">F115+M115+T115+AA115+AH115+AO115+AV115+BC115+BJ115+BQ115+BX115</f>
        <v>1500</v>
      </c>
      <c r="CF115" s="78">
        <f t="shared" si="241"/>
        <v>1670</v>
      </c>
      <c r="CG115" s="78">
        <f t="shared" si="241"/>
        <v>0</v>
      </c>
      <c r="CH115" s="76"/>
    </row>
    <row r="116">
      <c r="A116" s="55">
        <v>111.0</v>
      </c>
      <c r="B116" s="85" t="s">
        <v>182</v>
      </c>
      <c r="C116" s="57">
        <v>0.0</v>
      </c>
      <c r="D116" s="57">
        <v>0.0</v>
      </c>
      <c r="E116" s="57" t="s">
        <v>113</v>
      </c>
      <c r="F116" s="57">
        <v>0.0</v>
      </c>
      <c r="G116" s="57">
        <v>875.0</v>
      </c>
      <c r="H116" s="58">
        <f t="shared" si="3"/>
        <v>0</v>
      </c>
      <c r="I116" s="11"/>
      <c r="J116" s="62"/>
      <c r="K116" s="62"/>
      <c r="L116" s="62"/>
      <c r="M116" s="62"/>
      <c r="N116" s="62"/>
      <c r="O116" s="62">
        <f t="shared" si="4"/>
        <v>0</v>
      </c>
      <c r="P116" s="11"/>
      <c r="Q116" s="58"/>
      <c r="R116" s="58"/>
      <c r="S116" s="58"/>
      <c r="T116" s="58"/>
      <c r="U116" s="58"/>
      <c r="V116" s="58">
        <f t="shared" si="5"/>
        <v>0</v>
      </c>
      <c r="W116" s="11"/>
      <c r="X116" s="80">
        <v>0.0</v>
      </c>
      <c r="Y116" s="80">
        <v>0.0</v>
      </c>
      <c r="Z116" s="80">
        <v>0.0</v>
      </c>
      <c r="AA116" s="81">
        <v>1500.0</v>
      </c>
      <c r="AB116" s="58"/>
      <c r="AC116" s="58">
        <f t="shared" si="6"/>
        <v>0</v>
      </c>
      <c r="AD116" s="11"/>
      <c r="AE116" s="58"/>
      <c r="AF116" s="58"/>
      <c r="AG116" s="58"/>
      <c r="AH116" s="58"/>
      <c r="AI116" s="58"/>
      <c r="AJ116" s="65">
        <f t="shared" si="7"/>
        <v>0</v>
      </c>
      <c r="AK116" s="11"/>
      <c r="AL116" s="58"/>
      <c r="AM116" s="58"/>
      <c r="AN116" s="57"/>
      <c r="AO116" s="57"/>
      <c r="AP116" s="58"/>
      <c r="AQ116" s="58">
        <f t="shared" si="8"/>
        <v>0</v>
      </c>
      <c r="AR116" s="11"/>
      <c r="AS116" s="58"/>
      <c r="AT116" s="67"/>
      <c r="AU116" s="67"/>
      <c r="AV116" s="67"/>
      <c r="AW116" s="67"/>
      <c r="AX116" s="67">
        <f t="shared" si="211"/>
        <v>0</v>
      </c>
      <c r="AY116" s="11"/>
      <c r="AZ116" s="58"/>
      <c r="BA116" s="58"/>
      <c r="BB116" s="57" t="s">
        <v>116</v>
      </c>
      <c r="BC116" s="57">
        <v>5.0</v>
      </c>
      <c r="BD116" s="58"/>
      <c r="BE116" s="58">
        <f t="shared" si="10"/>
        <v>0</v>
      </c>
      <c r="BF116" s="5"/>
      <c r="BG116" s="69"/>
      <c r="BH116" s="69"/>
      <c r="BI116" s="69"/>
      <c r="BJ116" s="69"/>
      <c r="BK116" s="69"/>
      <c r="BL116" s="69">
        <f t="shared" si="11"/>
        <v>0</v>
      </c>
      <c r="BM116" s="5"/>
      <c r="BN116" s="86"/>
      <c r="BO116" s="87"/>
      <c r="BP116" s="87"/>
      <c r="BQ116" s="87"/>
      <c r="BR116" s="87"/>
      <c r="BS116" s="83">
        <v>0.0</v>
      </c>
      <c r="BT116" s="5"/>
      <c r="BU116" s="88">
        <v>0.0</v>
      </c>
      <c r="BV116" s="58">
        <v>0.0</v>
      </c>
      <c r="BW116" s="57" t="s">
        <v>116</v>
      </c>
      <c r="BX116" s="57"/>
      <c r="BY116" s="57">
        <v>875.0</v>
      </c>
      <c r="BZ116" s="58">
        <f t="shared" si="197"/>
        <v>0</v>
      </c>
      <c r="CA116" s="76"/>
      <c r="CB116" s="77">
        <f t="shared" ref="CB116:CC116" si="242">C116+J116+Q116+X116+AE116+AL116+AS116+AZ116+BG116+BN116+BU116</f>
        <v>0</v>
      </c>
      <c r="CC116" s="78">
        <f t="shared" si="242"/>
        <v>0</v>
      </c>
      <c r="CD116" s="78" t="s">
        <v>29</v>
      </c>
      <c r="CE116" s="78">
        <f t="shared" ref="CE116:CG116" si="243">F116+M116+T116+AA116+AH116+AO116+AV116+BC116+BJ116+BQ116+BX116</f>
        <v>1505</v>
      </c>
      <c r="CF116" s="78">
        <f t="shared" si="243"/>
        <v>1750</v>
      </c>
      <c r="CG116" s="78">
        <f t="shared" si="243"/>
        <v>0</v>
      </c>
      <c r="CH116" s="76"/>
    </row>
    <row r="117">
      <c r="A117" s="55">
        <v>112.0</v>
      </c>
      <c r="B117" s="85" t="s">
        <v>183</v>
      </c>
      <c r="C117" s="57">
        <v>0.0</v>
      </c>
      <c r="D117" s="57">
        <v>0.0</v>
      </c>
      <c r="E117" s="57" t="s">
        <v>113</v>
      </c>
      <c r="F117" s="57">
        <v>0.0</v>
      </c>
      <c r="G117" s="57">
        <v>595.87</v>
      </c>
      <c r="H117" s="58">
        <f t="shared" si="3"/>
        <v>0</v>
      </c>
      <c r="I117" s="11"/>
      <c r="J117" s="62"/>
      <c r="K117" s="62"/>
      <c r="L117" s="62"/>
      <c r="M117" s="62"/>
      <c r="N117" s="62"/>
      <c r="O117" s="62">
        <f t="shared" si="4"/>
        <v>0</v>
      </c>
      <c r="P117" s="11"/>
      <c r="Q117" s="58"/>
      <c r="R117" s="58"/>
      <c r="S117" s="58"/>
      <c r="T117" s="58"/>
      <c r="U117" s="58"/>
      <c r="V117" s="58">
        <f t="shared" si="5"/>
        <v>0</v>
      </c>
      <c r="W117" s="11"/>
      <c r="X117" s="80">
        <v>0.0</v>
      </c>
      <c r="Y117" s="80">
        <v>0.0</v>
      </c>
      <c r="Z117" s="80" t="s">
        <v>153</v>
      </c>
      <c r="AA117" s="81">
        <v>1500.0</v>
      </c>
      <c r="AB117" s="57">
        <v>21.66</v>
      </c>
      <c r="AC117" s="58">
        <f t="shared" si="6"/>
        <v>32490</v>
      </c>
      <c r="AD117" s="11"/>
      <c r="AE117" s="58"/>
      <c r="AF117" s="58"/>
      <c r="AG117" s="58"/>
      <c r="AH117" s="58"/>
      <c r="AI117" s="58"/>
      <c r="AJ117" s="65">
        <f t="shared" si="7"/>
        <v>0</v>
      </c>
      <c r="AK117" s="11"/>
      <c r="AL117" s="58"/>
      <c r="AM117" s="58"/>
      <c r="AN117" s="57"/>
      <c r="AO117" s="57"/>
      <c r="AP117" s="58"/>
      <c r="AQ117" s="58">
        <f t="shared" si="8"/>
        <v>0</v>
      </c>
      <c r="AR117" s="11"/>
      <c r="AS117" s="58"/>
      <c r="AT117" s="67"/>
      <c r="AU117" s="67"/>
      <c r="AV117" s="67"/>
      <c r="AW117" s="67"/>
      <c r="AX117" s="67">
        <f t="shared" si="211"/>
        <v>0</v>
      </c>
      <c r="AY117" s="11"/>
      <c r="AZ117" s="58"/>
      <c r="BA117" s="58"/>
      <c r="BB117" s="57" t="s">
        <v>116</v>
      </c>
      <c r="BC117" s="57">
        <v>5.0</v>
      </c>
      <c r="BD117" s="57">
        <v>595.87</v>
      </c>
      <c r="BE117" s="58">
        <f t="shared" si="10"/>
        <v>2979.35</v>
      </c>
      <c r="BF117" s="5"/>
      <c r="BG117" s="69"/>
      <c r="BH117" s="69"/>
      <c r="BI117" s="69"/>
      <c r="BJ117" s="69"/>
      <c r="BK117" s="69"/>
      <c r="BL117" s="69">
        <f t="shared" si="11"/>
        <v>0</v>
      </c>
      <c r="BM117" s="5"/>
      <c r="BN117" s="86"/>
      <c r="BO117" s="87"/>
      <c r="BP117" s="87"/>
      <c r="BQ117" s="87"/>
      <c r="BR117" s="87"/>
      <c r="BS117" s="83">
        <v>0.0</v>
      </c>
      <c r="BT117" s="5"/>
      <c r="BU117" s="88">
        <v>0.0</v>
      </c>
      <c r="BV117" s="58">
        <v>0.0</v>
      </c>
      <c r="BW117" s="58" t="s">
        <v>113</v>
      </c>
      <c r="BX117" s="57"/>
      <c r="BY117" s="57">
        <v>595.87</v>
      </c>
      <c r="BZ117" s="58">
        <f t="shared" si="197"/>
        <v>0</v>
      </c>
      <c r="CA117" s="76"/>
      <c r="CB117" s="77">
        <f t="shared" ref="CB117:CC117" si="244">C117+J117+Q117+X117+AE117+AL117+AS117+AZ117+BG117+BN117+BU117</f>
        <v>0</v>
      </c>
      <c r="CC117" s="78">
        <f t="shared" si="244"/>
        <v>0</v>
      </c>
      <c r="CD117" s="78" t="s">
        <v>29</v>
      </c>
      <c r="CE117" s="78">
        <f t="shared" ref="CE117:CG117" si="245">F117+M117+T117+AA117+AH117+AO117+AV117+BC117+BJ117+BQ117+BX117</f>
        <v>1505</v>
      </c>
      <c r="CF117" s="78">
        <f t="shared" si="245"/>
        <v>1809.27</v>
      </c>
      <c r="CG117" s="78">
        <f t="shared" si="245"/>
        <v>35469.35</v>
      </c>
      <c r="CH117" s="76"/>
    </row>
    <row r="118">
      <c r="A118" s="55">
        <v>113.0</v>
      </c>
      <c r="B118" s="85" t="s">
        <v>184</v>
      </c>
      <c r="C118" s="57">
        <v>0.0</v>
      </c>
      <c r="D118" s="57">
        <v>0.0</v>
      </c>
      <c r="E118" s="57" t="s">
        <v>113</v>
      </c>
      <c r="F118" s="57">
        <v>0.0</v>
      </c>
      <c r="G118" s="57">
        <v>844.0</v>
      </c>
      <c r="H118" s="58">
        <f t="shared" si="3"/>
        <v>0</v>
      </c>
      <c r="I118" s="11"/>
      <c r="J118" s="62"/>
      <c r="K118" s="62"/>
      <c r="L118" s="62"/>
      <c r="M118" s="62"/>
      <c r="N118" s="62"/>
      <c r="O118" s="62">
        <f t="shared" si="4"/>
        <v>0</v>
      </c>
      <c r="P118" s="11"/>
      <c r="Q118" s="58"/>
      <c r="R118" s="58"/>
      <c r="S118" s="58"/>
      <c r="T118" s="58"/>
      <c r="U118" s="58"/>
      <c r="V118" s="58">
        <f t="shared" si="5"/>
        <v>0</v>
      </c>
      <c r="W118" s="11"/>
      <c r="X118" s="80">
        <v>0.0</v>
      </c>
      <c r="Y118" s="80">
        <v>0.0</v>
      </c>
      <c r="Z118" s="80">
        <v>0.0</v>
      </c>
      <c r="AA118" s="81">
        <v>1500.0</v>
      </c>
      <c r="AB118" s="58"/>
      <c r="AC118" s="58">
        <f t="shared" si="6"/>
        <v>0</v>
      </c>
      <c r="AD118" s="11"/>
      <c r="AE118" s="58"/>
      <c r="AF118" s="58"/>
      <c r="AG118" s="58"/>
      <c r="AH118" s="58"/>
      <c r="AI118" s="58"/>
      <c r="AJ118" s="65">
        <f t="shared" si="7"/>
        <v>0</v>
      </c>
      <c r="AK118" s="11"/>
      <c r="AL118" s="58"/>
      <c r="AM118" s="58"/>
      <c r="AN118" s="57"/>
      <c r="AO118" s="57"/>
      <c r="AP118" s="58"/>
      <c r="AQ118" s="58">
        <f t="shared" si="8"/>
        <v>0</v>
      </c>
      <c r="AR118" s="11"/>
      <c r="AS118" s="58"/>
      <c r="AT118" s="67"/>
      <c r="AU118" s="67"/>
      <c r="AV118" s="67"/>
      <c r="AW118" s="67"/>
      <c r="AX118" s="67">
        <f t="shared" si="211"/>
        <v>0</v>
      </c>
      <c r="AY118" s="11"/>
      <c r="AZ118" s="58"/>
      <c r="BA118" s="58"/>
      <c r="BB118" s="58"/>
      <c r="BC118" s="58"/>
      <c r="BD118" s="58"/>
      <c r="BE118" s="58">
        <f t="shared" si="10"/>
        <v>0</v>
      </c>
      <c r="BF118" s="5"/>
      <c r="BG118" s="69"/>
      <c r="BH118" s="69"/>
      <c r="BI118" s="69"/>
      <c r="BJ118" s="69"/>
      <c r="BK118" s="69"/>
      <c r="BL118" s="69">
        <f t="shared" si="11"/>
        <v>0</v>
      </c>
      <c r="BM118" s="5"/>
      <c r="BN118" s="86"/>
      <c r="BO118" s="87"/>
      <c r="BP118" s="87"/>
      <c r="BQ118" s="87"/>
      <c r="BR118" s="87"/>
      <c r="BS118" s="83">
        <v>0.0</v>
      </c>
      <c r="BT118" s="5"/>
      <c r="BU118" s="88">
        <v>0.0</v>
      </c>
      <c r="BV118" s="58">
        <v>0.0</v>
      </c>
      <c r="BW118" s="58"/>
      <c r="BX118" s="58"/>
      <c r="BY118" s="57">
        <v>844.0</v>
      </c>
      <c r="BZ118" s="58">
        <f t="shared" si="197"/>
        <v>0</v>
      </c>
      <c r="CA118" s="76"/>
      <c r="CB118" s="77">
        <f t="shared" ref="CB118:CC118" si="246">C118+J118+Q118+X118+AE118+AL118+AS118+AZ118+BG118+BN118+BU118</f>
        <v>0</v>
      </c>
      <c r="CC118" s="78">
        <f t="shared" si="246"/>
        <v>0</v>
      </c>
      <c r="CD118" s="78" t="s">
        <v>29</v>
      </c>
      <c r="CE118" s="78">
        <f t="shared" ref="CE118:CG118" si="247">F118+M118+T118+AA118+AH118+AO118+AV118+BC118+BJ118+BQ118+BX118</f>
        <v>1500</v>
      </c>
      <c r="CF118" s="78">
        <f t="shared" si="247"/>
        <v>1688</v>
      </c>
      <c r="CG118" s="78">
        <f t="shared" si="247"/>
        <v>0</v>
      </c>
      <c r="CH118" s="76"/>
    </row>
    <row r="119">
      <c r="A119" s="55">
        <v>114.0</v>
      </c>
      <c r="B119" s="85" t="s">
        <v>185</v>
      </c>
      <c r="C119" s="57">
        <v>0.0</v>
      </c>
      <c r="D119" s="57">
        <v>0.0</v>
      </c>
      <c r="E119" s="57" t="s">
        <v>113</v>
      </c>
      <c r="F119" s="57">
        <v>0.0</v>
      </c>
      <c r="G119" s="57">
        <v>218.65</v>
      </c>
      <c r="H119" s="58">
        <f t="shared" si="3"/>
        <v>0</v>
      </c>
      <c r="I119" s="11"/>
      <c r="J119" s="62"/>
      <c r="K119" s="62"/>
      <c r="L119" s="62"/>
      <c r="M119" s="62"/>
      <c r="N119" s="62"/>
      <c r="O119" s="62">
        <f t="shared" si="4"/>
        <v>0</v>
      </c>
      <c r="P119" s="11"/>
      <c r="Q119" s="58"/>
      <c r="R119" s="58"/>
      <c r="S119" s="58"/>
      <c r="T119" s="58"/>
      <c r="U119" s="58"/>
      <c r="V119" s="58">
        <f t="shared" si="5"/>
        <v>0</v>
      </c>
      <c r="W119" s="11"/>
      <c r="X119" s="80">
        <v>0.0</v>
      </c>
      <c r="Y119" s="80">
        <v>0.0</v>
      </c>
      <c r="Z119" s="80" t="s">
        <v>186</v>
      </c>
      <c r="AA119" s="81">
        <v>1500.0</v>
      </c>
      <c r="AB119" s="57">
        <v>6.57</v>
      </c>
      <c r="AC119" s="58">
        <f t="shared" si="6"/>
        <v>9855</v>
      </c>
      <c r="AD119" s="11"/>
      <c r="AE119" s="58"/>
      <c r="AF119" s="58"/>
      <c r="AG119" s="58"/>
      <c r="AH119" s="58"/>
      <c r="AI119" s="58"/>
      <c r="AJ119" s="65">
        <f t="shared" si="7"/>
        <v>0</v>
      </c>
      <c r="AK119" s="11"/>
      <c r="AL119" s="58"/>
      <c r="AM119" s="58"/>
      <c r="AN119" s="57"/>
      <c r="AO119" s="57"/>
      <c r="AP119" s="58"/>
      <c r="AQ119" s="58">
        <f t="shared" si="8"/>
        <v>0</v>
      </c>
      <c r="AR119" s="11"/>
      <c r="AS119" s="58"/>
      <c r="AT119" s="67"/>
      <c r="AU119" s="67"/>
      <c r="AV119" s="67"/>
      <c r="AW119" s="67"/>
      <c r="AX119" s="67">
        <f t="shared" si="211"/>
        <v>0</v>
      </c>
      <c r="AY119" s="11"/>
      <c r="AZ119" s="58"/>
      <c r="BA119" s="58"/>
      <c r="BB119" s="58"/>
      <c r="BC119" s="58"/>
      <c r="BD119" s="58"/>
      <c r="BE119" s="58">
        <f t="shared" si="10"/>
        <v>0</v>
      </c>
      <c r="BF119" s="5"/>
      <c r="BG119" s="69"/>
      <c r="BH119" s="69"/>
      <c r="BI119" s="69"/>
      <c r="BJ119" s="69"/>
      <c r="BK119" s="69"/>
      <c r="BL119" s="69">
        <f t="shared" si="11"/>
        <v>0</v>
      </c>
      <c r="BM119" s="5"/>
      <c r="BN119" s="86"/>
      <c r="BO119" s="87"/>
      <c r="BP119" s="87"/>
      <c r="BQ119" s="87"/>
      <c r="BR119" s="87"/>
      <c r="BS119" s="83">
        <v>0.0</v>
      </c>
      <c r="BT119" s="5"/>
      <c r="BU119" s="88">
        <v>0.0</v>
      </c>
      <c r="BV119" s="58">
        <v>0.0</v>
      </c>
      <c r="BW119" s="58" t="s">
        <v>113</v>
      </c>
      <c r="BX119" s="57"/>
      <c r="BY119" s="57">
        <v>218.65</v>
      </c>
      <c r="BZ119" s="58">
        <f t="shared" si="197"/>
        <v>0</v>
      </c>
      <c r="CA119" s="76"/>
      <c r="CB119" s="77">
        <f t="shared" ref="CB119:CC119" si="248">C119+J119+Q119+X119+AE119+AL119+AS119+AZ119+BG119+BN119+BU119</f>
        <v>0</v>
      </c>
      <c r="CC119" s="78">
        <f t="shared" si="248"/>
        <v>0</v>
      </c>
      <c r="CD119" s="78" t="s">
        <v>29</v>
      </c>
      <c r="CE119" s="78">
        <f t="shared" ref="CE119:CG119" si="249">F119+M119+T119+AA119+AH119+AO119+AV119+BC119+BJ119+BQ119+BX119</f>
        <v>1500</v>
      </c>
      <c r="CF119" s="78">
        <f t="shared" si="249"/>
        <v>443.87</v>
      </c>
      <c r="CG119" s="78">
        <f t="shared" si="249"/>
        <v>9855</v>
      </c>
      <c r="CH119" s="76"/>
    </row>
    <row r="120">
      <c r="A120" s="55">
        <v>115.0</v>
      </c>
      <c r="B120" s="85" t="s">
        <v>187</v>
      </c>
      <c r="C120" s="57">
        <v>0.0</v>
      </c>
      <c r="D120" s="57">
        <v>0.0</v>
      </c>
      <c r="E120" s="57" t="s">
        <v>113</v>
      </c>
      <c r="F120" s="57">
        <v>0.0</v>
      </c>
      <c r="G120" s="57">
        <v>1100.0</v>
      </c>
      <c r="H120" s="58">
        <f t="shared" si="3"/>
        <v>0</v>
      </c>
      <c r="I120" s="11"/>
      <c r="J120" s="62"/>
      <c r="K120" s="62"/>
      <c r="L120" s="62"/>
      <c r="M120" s="62"/>
      <c r="N120" s="62"/>
      <c r="O120" s="62">
        <f t="shared" si="4"/>
        <v>0</v>
      </c>
      <c r="P120" s="11"/>
      <c r="Q120" s="58"/>
      <c r="R120" s="58"/>
      <c r="S120" s="58"/>
      <c r="T120" s="58"/>
      <c r="U120" s="58"/>
      <c r="V120" s="58">
        <f t="shared" si="5"/>
        <v>0</v>
      </c>
      <c r="W120" s="11"/>
      <c r="X120" s="80">
        <v>0.0</v>
      </c>
      <c r="Y120" s="80">
        <v>0.0</v>
      </c>
      <c r="Z120" s="80">
        <v>0.0</v>
      </c>
      <c r="AA120" s="81">
        <v>2000.0</v>
      </c>
      <c r="AB120" s="58"/>
      <c r="AC120" s="58">
        <f t="shared" si="6"/>
        <v>0</v>
      </c>
      <c r="AD120" s="11"/>
      <c r="AE120" s="58"/>
      <c r="AF120" s="58"/>
      <c r="AG120" s="58"/>
      <c r="AH120" s="58"/>
      <c r="AI120" s="58"/>
      <c r="AJ120" s="65">
        <f t="shared" si="7"/>
        <v>0</v>
      </c>
      <c r="AK120" s="11"/>
      <c r="AL120" s="58"/>
      <c r="AM120" s="58"/>
      <c r="AN120" s="58"/>
      <c r="AO120" s="57"/>
      <c r="AP120" s="58"/>
      <c r="AQ120" s="58">
        <f t="shared" si="8"/>
        <v>0</v>
      </c>
      <c r="AR120" s="11"/>
      <c r="AS120" s="58"/>
      <c r="AT120" s="67"/>
      <c r="AU120" s="67"/>
      <c r="AV120" s="67"/>
      <c r="AW120" s="67"/>
      <c r="AX120" s="67">
        <f t="shared" si="211"/>
        <v>0</v>
      </c>
      <c r="AY120" s="11"/>
      <c r="AZ120" s="58"/>
      <c r="BA120" s="58"/>
      <c r="BB120" s="57" t="s">
        <v>113</v>
      </c>
      <c r="BC120" s="57">
        <v>20.0</v>
      </c>
      <c r="BD120" s="58"/>
      <c r="BE120" s="58">
        <f t="shared" si="10"/>
        <v>0</v>
      </c>
      <c r="BF120" s="5"/>
      <c r="BG120" s="69"/>
      <c r="BH120" s="69"/>
      <c r="BI120" s="69"/>
      <c r="BJ120" s="69"/>
      <c r="BK120" s="69"/>
      <c r="BL120" s="69">
        <f t="shared" si="11"/>
        <v>0</v>
      </c>
      <c r="BM120" s="5"/>
      <c r="BN120" s="86"/>
      <c r="BO120" s="87"/>
      <c r="BP120" s="87"/>
      <c r="BQ120" s="87"/>
      <c r="BR120" s="87"/>
      <c r="BS120" s="83">
        <v>0.0</v>
      </c>
      <c r="BT120" s="5"/>
      <c r="BU120" s="88">
        <v>0.0</v>
      </c>
      <c r="BV120" s="58">
        <v>0.0</v>
      </c>
      <c r="BW120" s="57" t="s">
        <v>113</v>
      </c>
      <c r="BX120" s="57"/>
      <c r="BY120" s="57">
        <v>1100.0</v>
      </c>
      <c r="BZ120" s="58">
        <f t="shared" si="197"/>
        <v>0</v>
      </c>
      <c r="CA120" s="76"/>
      <c r="CB120" s="77">
        <f t="shared" ref="CB120:CC120" si="250">C120+J120+Q120+X120+AE120+AL120+AS120+AZ120+BG120+BN120+BU120</f>
        <v>0</v>
      </c>
      <c r="CC120" s="78">
        <f t="shared" si="250"/>
        <v>0</v>
      </c>
      <c r="CD120" s="78" t="s">
        <v>29</v>
      </c>
      <c r="CE120" s="78">
        <f t="shared" ref="CE120:CG120" si="251">F120+M120+T120+AA120+AH120+AO120+AV120+BC120+BJ120+BQ120+BX120</f>
        <v>2020</v>
      </c>
      <c r="CF120" s="78">
        <f t="shared" si="251"/>
        <v>2200</v>
      </c>
      <c r="CG120" s="78">
        <f t="shared" si="251"/>
        <v>0</v>
      </c>
      <c r="CH120" s="76"/>
    </row>
    <row r="121">
      <c r="A121" s="55">
        <v>116.0</v>
      </c>
      <c r="B121" s="85" t="s">
        <v>188</v>
      </c>
      <c r="C121" s="57">
        <v>0.0</v>
      </c>
      <c r="D121" s="57">
        <v>0.0</v>
      </c>
      <c r="E121" s="57" t="s">
        <v>113</v>
      </c>
      <c r="F121" s="57">
        <v>5.0</v>
      </c>
      <c r="G121" s="57">
        <v>519.0</v>
      </c>
      <c r="H121" s="58">
        <f t="shared" si="3"/>
        <v>2595</v>
      </c>
      <c r="I121" s="11"/>
      <c r="J121" s="62"/>
      <c r="K121" s="62"/>
      <c r="L121" s="62"/>
      <c r="M121" s="62"/>
      <c r="N121" s="62"/>
      <c r="O121" s="62">
        <f t="shared" si="4"/>
        <v>0</v>
      </c>
      <c r="P121" s="11"/>
      <c r="Q121" s="58"/>
      <c r="R121" s="58"/>
      <c r="S121" s="58"/>
      <c r="T121" s="58"/>
      <c r="U121" s="58"/>
      <c r="V121" s="58">
        <f t="shared" si="5"/>
        <v>0</v>
      </c>
      <c r="W121" s="11"/>
      <c r="X121" s="80">
        <v>0.0</v>
      </c>
      <c r="Y121" s="80">
        <v>0.0</v>
      </c>
      <c r="Z121" s="80" t="s">
        <v>153</v>
      </c>
      <c r="AA121" s="81">
        <v>1200.0</v>
      </c>
      <c r="AB121" s="57">
        <v>16.5</v>
      </c>
      <c r="AC121" s="58">
        <f t="shared" si="6"/>
        <v>19800</v>
      </c>
      <c r="AD121" s="11"/>
      <c r="AE121" s="58"/>
      <c r="AF121" s="58"/>
      <c r="AG121" s="58"/>
      <c r="AH121" s="58"/>
      <c r="AI121" s="58"/>
      <c r="AJ121" s="65">
        <f t="shared" si="7"/>
        <v>0</v>
      </c>
      <c r="AK121" s="11"/>
      <c r="AL121" s="58"/>
      <c r="AM121" s="58"/>
      <c r="AN121" s="58"/>
      <c r="AO121" s="57"/>
      <c r="AP121" s="58"/>
      <c r="AQ121" s="58">
        <f t="shared" si="8"/>
        <v>0</v>
      </c>
      <c r="AR121" s="11"/>
      <c r="AS121" s="58"/>
      <c r="AT121" s="67"/>
      <c r="AU121" s="67"/>
      <c r="AV121" s="67"/>
      <c r="AW121" s="67"/>
      <c r="AX121" s="67">
        <f t="shared" si="211"/>
        <v>0</v>
      </c>
      <c r="AY121" s="11"/>
      <c r="AZ121" s="58"/>
      <c r="BA121" s="58"/>
      <c r="BB121" s="57" t="s">
        <v>113</v>
      </c>
      <c r="BC121" s="57">
        <v>20.0</v>
      </c>
      <c r="BD121" s="57">
        <v>389.31</v>
      </c>
      <c r="BE121" s="58">
        <f t="shared" si="10"/>
        <v>7786.2</v>
      </c>
      <c r="BF121" s="5"/>
      <c r="BG121" s="69"/>
      <c r="BH121" s="69"/>
      <c r="BI121" s="69"/>
      <c r="BJ121" s="69"/>
      <c r="BK121" s="69"/>
      <c r="BL121" s="69">
        <f t="shared" si="11"/>
        <v>0</v>
      </c>
      <c r="BM121" s="5"/>
      <c r="BN121" s="86"/>
      <c r="BO121" s="87"/>
      <c r="BP121" s="87"/>
      <c r="BQ121" s="87"/>
      <c r="BR121" s="87"/>
      <c r="BS121" s="83">
        <v>0.0</v>
      </c>
      <c r="BT121" s="5"/>
      <c r="BU121" s="88">
        <v>0.0</v>
      </c>
      <c r="BV121" s="58">
        <v>0.0</v>
      </c>
      <c r="BW121" s="57" t="s">
        <v>113</v>
      </c>
      <c r="BX121" s="57"/>
      <c r="BY121" s="57">
        <v>519.0</v>
      </c>
      <c r="BZ121" s="58">
        <f t="shared" si="197"/>
        <v>0</v>
      </c>
      <c r="CA121" s="76"/>
      <c r="CB121" s="77">
        <f t="shared" ref="CB121:CC121" si="252">C121+J121+Q121+X121+AE121+AL121+AS121+AZ121+BG121+BN121+BU121</f>
        <v>0</v>
      </c>
      <c r="CC121" s="78">
        <f t="shared" si="252"/>
        <v>0</v>
      </c>
      <c r="CD121" s="78" t="s">
        <v>29</v>
      </c>
      <c r="CE121" s="78">
        <f t="shared" ref="CE121:CG121" si="253">F121+M121+T121+AA121+AH121+AO121+AV121+BC121+BJ121+BQ121+BX121</f>
        <v>1225</v>
      </c>
      <c r="CF121" s="78">
        <f t="shared" si="253"/>
        <v>1443.81</v>
      </c>
      <c r="CG121" s="78">
        <f t="shared" si="253"/>
        <v>30181.2</v>
      </c>
      <c r="CH121" s="76"/>
    </row>
    <row r="122">
      <c r="A122" s="55">
        <v>117.0</v>
      </c>
      <c r="B122" s="85" t="s">
        <v>189</v>
      </c>
      <c r="C122" s="57">
        <v>0.0</v>
      </c>
      <c r="D122" s="57">
        <v>0.0</v>
      </c>
      <c r="E122" s="57" t="s">
        <v>190</v>
      </c>
      <c r="F122" s="57">
        <v>20.0</v>
      </c>
      <c r="G122" s="57">
        <v>418.4</v>
      </c>
      <c r="H122" s="58">
        <f t="shared" si="3"/>
        <v>8368</v>
      </c>
      <c r="I122" s="11"/>
      <c r="J122" s="62"/>
      <c r="K122" s="62"/>
      <c r="L122" s="60" t="s">
        <v>191</v>
      </c>
      <c r="M122" s="61">
        <v>400.0</v>
      </c>
      <c r="N122" s="61">
        <v>13.73</v>
      </c>
      <c r="O122" s="62">
        <f t="shared" si="4"/>
        <v>5492</v>
      </c>
      <c r="P122" s="11"/>
      <c r="Q122" s="58"/>
      <c r="R122" s="58"/>
      <c r="S122" s="58"/>
      <c r="T122" s="58"/>
      <c r="U122" s="58"/>
      <c r="V122" s="58">
        <f t="shared" si="5"/>
        <v>0</v>
      </c>
      <c r="W122" s="11"/>
      <c r="X122" s="80">
        <v>0.0</v>
      </c>
      <c r="Y122" s="80">
        <v>0.0</v>
      </c>
      <c r="Z122" s="80" t="s">
        <v>192</v>
      </c>
      <c r="AA122" s="81">
        <v>1000.0</v>
      </c>
      <c r="AB122" s="57">
        <v>13.73</v>
      </c>
      <c r="AC122" s="58">
        <f t="shared" si="6"/>
        <v>13730</v>
      </c>
      <c r="AD122" s="11"/>
      <c r="AE122" s="58"/>
      <c r="AF122" s="58"/>
      <c r="AG122" s="58"/>
      <c r="AH122" s="58"/>
      <c r="AI122" s="58"/>
      <c r="AJ122" s="65">
        <f t="shared" si="7"/>
        <v>0</v>
      </c>
      <c r="AK122" s="11"/>
      <c r="AL122" s="58"/>
      <c r="AM122" s="58"/>
      <c r="AN122" s="58"/>
      <c r="AO122" s="57"/>
      <c r="AP122" s="58"/>
      <c r="AQ122" s="58">
        <f t="shared" si="8"/>
        <v>0</v>
      </c>
      <c r="AR122" s="11"/>
      <c r="AS122" s="58"/>
      <c r="AT122" s="67"/>
      <c r="AU122" s="67"/>
      <c r="AV122" s="67"/>
      <c r="AW122" s="67"/>
      <c r="AX122" s="67">
        <f t="shared" si="211"/>
        <v>0</v>
      </c>
      <c r="AY122" s="11"/>
      <c r="AZ122" s="58"/>
      <c r="BA122" s="58"/>
      <c r="BB122" s="58"/>
      <c r="BC122" s="58"/>
      <c r="BD122" s="58"/>
      <c r="BE122" s="58">
        <f t="shared" si="10"/>
        <v>0</v>
      </c>
      <c r="BF122" s="5"/>
      <c r="BG122" s="69"/>
      <c r="BH122" s="69"/>
      <c r="BI122" s="69"/>
      <c r="BJ122" s="69"/>
      <c r="BK122" s="69"/>
      <c r="BL122" s="69">
        <f t="shared" si="11"/>
        <v>0</v>
      </c>
      <c r="BM122" s="5"/>
      <c r="BN122" s="86"/>
      <c r="BO122" s="87"/>
      <c r="BP122" s="87"/>
      <c r="BQ122" s="87"/>
      <c r="BR122" s="87"/>
      <c r="BS122" s="83">
        <v>0.0</v>
      </c>
      <c r="BT122" s="5"/>
      <c r="BU122" s="88"/>
      <c r="BV122" s="58"/>
      <c r="BW122" s="58" t="s">
        <v>24</v>
      </c>
      <c r="BX122" s="57"/>
      <c r="BY122" s="57">
        <v>418.4</v>
      </c>
      <c r="BZ122" s="58">
        <f t="shared" si="197"/>
        <v>0</v>
      </c>
      <c r="CA122" s="76"/>
      <c r="CB122" s="77">
        <f t="shared" ref="CB122:CC122" si="254">C122+J122+Q122+X122+AE122+AL122+AS122+AZ122+BG122+BN122+BU122</f>
        <v>0</v>
      </c>
      <c r="CC122" s="78">
        <f t="shared" si="254"/>
        <v>0</v>
      </c>
      <c r="CD122" s="78" t="s">
        <v>29</v>
      </c>
      <c r="CE122" s="78">
        <f t="shared" ref="CE122:CG122" si="255">F122+M122+T122+AA122+AH122+AO122+AV122+BC122+BJ122+BQ122+BX122</f>
        <v>1420</v>
      </c>
      <c r="CF122" s="78">
        <f t="shared" si="255"/>
        <v>864.26</v>
      </c>
      <c r="CG122" s="78">
        <f t="shared" si="255"/>
        <v>27590</v>
      </c>
      <c r="CH122" s="76"/>
    </row>
    <row r="123">
      <c r="A123" s="55">
        <v>118.0</v>
      </c>
      <c r="B123" s="85" t="s">
        <v>193</v>
      </c>
      <c r="C123" s="57">
        <v>0.0</v>
      </c>
      <c r="D123" s="57">
        <v>0.0</v>
      </c>
      <c r="E123" s="57" t="s">
        <v>190</v>
      </c>
      <c r="F123" s="57">
        <v>0.0</v>
      </c>
      <c r="G123" s="57">
        <v>32.29</v>
      </c>
      <c r="H123" s="58">
        <f t="shared" si="3"/>
        <v>0</v>
      </c>
      <c r="I123" s="11"/>
      <c r="J123" s="62"/>
      <c r="K123" s="62"/>
      <c r="L123" s="62"/>
      <c r="M123" s="62"/>
      <c r="N123" s="62"/>
      <c r="O123" s="62">
        <f t="shared" si="4"/>
        <v>0</v>
      </c>
      <c r="P123" s="11"/>
      <c r="Q123" s="58"/>
      <c r="R123" s="58"/>
      <c r="S123" s="58"/>
      <c r="T123" s="58"/>
      <c r="U123" s="58"/>
      <c r="V123" s="58">
        <f t="shared" si="5"/>
        <v>0</v>
      </c>
      <c r="W123" s="11"/>
      <c r="X123" s="80">
        <v>0.0</v>
      </c>
      <c r="Y123" s="80">
        <v>0.0</v>
      </c>
      <c r="Z123" s="80" t="s">
        <v>192</v>
      </c>
      <c r="AA123" s="81">
        <v>1000.0</v>
      </c>
      <c r="AB123" s="57">
        <v>10.38</v>
      </c>
      <c r="AC123" s="58">
        <f t="shared" si="6"/>
        <v>10380</v>
      </c>
      <c r="AD123" s="11"/>
      <c r="AE123" s="58"/>
      <c r="AF123" s="58"/>
      <c r="AG123" s="58"/>
      <c r="AH123" s="58"/>
      <c r="AI123" s="58"/>
      <c r="AJ123" s="65">
        <f t="shared" si="7"/>
        <v>0</v>
      </c>
      <c r="AK123" s="11"/>
      <c r="AL123" s="58"/>
      <c r="AM123" s="58"/>
      <c r="AN123" s="58"/>
      <c r="AO123" s="57"/>
      <c r="AP123" s="58"/>
      <c r="AQ123" s="58">
        <f t="shared" si="8"/>
        <v>0</v>
      </c>
      <c r="AR123" s="11"/>
      <c r="AS123" s="58"/>
      <c r="AT123" s="67"/>
      <c r="AU123" s="67"/>
      <c r="AV123" s="67"/>
      <c r="AW123" s="67"/>
      <c r="AX123" s="67">
        <f t="shared" si="211"/>
        <v>0</v>
      </c>
      <c r="AY123" s="11"/>
      <c r="AZ123" s="58"/>
      <c r="BA123" s="58"/>
      <c r="BB123" s="58"/>
      <c r="BC123" s="58"/>
      <c r="BD123" s="58"/>
      <c r="BE123" s="58">
        <f t="shared" si="10"/>
        <v>0</v>
      </c>
      <c r="BF123" s="5"/>
      <c r="BG123" s="69"/>
      <c r="BH123" s="69"/>
      <c r="BI123" s="69"/>
      <c r="BJ123" s="69"/>
      <c r="BK123" s="69"/>
      <c r="BL123" s="69">
        <f t="shared" si="11"/>
        <v>0</v>
      </c>
      <c r="BM123" s="5"/>
      <c r="BN123" s="86"/>
      <c r="BO123" s="87"/>
      <c r="BP123" s="87"/>
      <c r="BQ123" s="87"/>
      <c r="BR123" s="87"/>
      <c r="BS123" s="83">
        <v>0.0</v>
      </c>
      <c r="BT123" s="5"/>
      <c r="BU123" s="88">
        <v>0.0</v>
      </c>
      <c r="BV123" s="58">
        <v>0.0</v>
      </c>
      <c r="BW123" s="58" t="s">
        <v>190</v>
      </c>
      <c r="BX123" s="57"/>
      <c r="BY123" s="57">
        <v>32.29</v>
      </c>
      <c r="BZ123" s="58">
        <f t="shared" si="197"/>
        <v>0</v>
      </c>
      <c r="CA123" s="76"/>
      <c r="CB123" s="77">
        <f t="shared" ref="CB123:CC123" si="256">C123+J123+Q123+X123+AE123+AL123+AS123+AZ123+BG123+BN123+BU123</f>
        <v>0</v>
      </c>
      <c r="CC123" s="78">
        <f t="shared" si="256"/>
        <v>0</v>
      </c>
      <c r="CD123" s="78" t="s">
        <v>29</v>
      </c>
      <c r="CE123" s="78">
        <f t="shared" ref="CE123:CG123" si="257">F123+M123+T123+AA123+AH123+AO123+AV123+BC123+BJ123+BQ123+BX123</f>
        <v>1000</v>
      </c>
      <c r="CF123" s="78">
        <f t="shared" si="257"/>
        <v>74.96</v>
      </c>
      <c r="CG123" s="78">
        <f t="shared" si="257"/>
        <v>10380</v>
      </c>
      <c r="CH123" s="76"/>
    </row>
    <row r="124">
      <c r="A124" s="55">
        <v>119.0</v>
      </c>
      <c r="B124" s="85" t="s">
        <v>194</v>
      </c>
      <c r="C124" s="57">
        <v>0.0</v>
      </c>
      <c r="D124" s="57">
        <v>0.0</v>
      </c>
      <c r="E124" s="57" t="s">
        <v>24</v>
      </c>
      <c r="F124" s="57">
        <v>0.0</v>
      </c>
      <c r="G124" s="57">
        <v>374.0</v>
      </c>
      <c r="H124" s="58">
        <f t="shared" si="3"/>
        <v>0</v>
      </c>
      <c r="I124" s="11"/>
      <c r="J124" s="62"/>
      <c r="K124" s="62"/>
      <c r="L124" s="62"/>
      <c r="M124" s="62"/>
      <c r="N124" s="62"/>
      <c r="O124" s="62">
        <f t="shared" si="4"/>
        <v>0</v>
      </c>
      <c r="P124" s="11"/>
      <c r="Q124" s="58"/>
      <c r="R124" s="58"/>
      <c r="S124" s="58"/>
      <c r="T124" s="58"/>
      <c r="U124" s="58"/>
      <c r="V124" s="58">
        <f t="shared" si="5"/>
        <v>0</v>
      </c>
      <c r="W124" s="11"/>
      <c r="X124" s="80">
        <v>0.0</v>
      </c>
      <c r="Y124" s="80">
        <v>0.0</v>
      </c>
      <c r="Z124" s="80">
        <v>0.0</v>
      </c>
      <c r="AA124" s="81">
        <v>1000.0</v>
      </c>
      <c r="AB124" s="58"/>
      <c r="AC124" s="58">
        <f t="shared" si="6"/>
        <v>0</v>
      </c>
      <c r="AD124" s="11"/>
      <c r="AE124" s="58"/>
      <c r="AF124" s="58"/>
      <c r="AG124" s="58"/>
      <c r="AH124" s="58"/>
      <c r="AI124" s="58"/>
      <c r="AJ124" s="65">
        <f t="shared" si="7"/>
        <v>0</v>
      </c>
      <c r="AK124" s="11"/>
      <c r="AL124" s="58"/>
      <c r="AM124" s="58"/>
      <c r="AN124" s="58"/>
      <c r="AO124" s="57"/>
      <c r="AP124" s="58"/>
      <c r="AQ124" s="58">
        <f t="shared" si="8"/>
        <v>0</v>
      </c>
      <c r="AR124" s="11"/>
      <c r="AS124" s="58"/>
      <c r="AT124" s="67"/>
      <c r="AU124" s="67"/>
      <c r="AV124" s="67"/>
      <c r="AW124" s="67"/>
      <c r="AX124" s="67">
        <f t="shared" si="211"/>
        <v>0</v>
      </c>
      <c r="AY124" s="11"/>
      <c r="AZ124" s="58"/>
      <c r="BA124" s="58"/>
      <c r="BB124" s="58"/>
      <c r="BC124" s="58"/>
      <c r="BD124" s="58"/>
      <c r="BE124" s="58">
        <f t="shared" si="10"/>
        <v>0</v>
      </c>
      <c r="BF124" s="5"/>
      <c r="BG124" s="69"/>
      <c r="BH124" s="69"/>
      <c r="BI124" s="69"/>
      <c r="BJ124" s="69"/>
      <c r="BK124" s="69"/>
      <c r="BL124" s="69">
        <f t="shared" si="11"/>
        <v>0</v>
      </c>
      <c r="BM124" s="5"/>
      <c r="BN124" s="86"/>
      <c r="BO124" s="87"/>
      <c r="BP124" s="87"/>
      <c r="BQ124" s="87"/>
      <c r="BR124" s="87"/>
      <c r="BS124" s="83">
        <v>0.0</v>
      </c>
      <c r="BT124" s="5"/>
      <c r="BU124" s="88"/>
      <c r="BV124" s="58"/>
      <c r="BW124" s="57" t="s">
        <v>195</v>
      </c>
      <c r="BX124" s="57"/>
      <c r="BY124" s="57">
        <v>374.0</v>
      </c>
      <c r="BZ124" s="58">
        <f t="shared" si="197"/>
        <v>0</v>
      </c>
      <c r="CA124" s="76"/>
      <c r="CB124" s="77">
        <f t="shared" ref="CB124:CC124" si="258">C124+J124+Q124+X124+AE124+AL124+AS124+AZ124+BG124+BN124+BU124</f>
        <v>0</v>
      </c>
      <c r="CC124" s="78">
        <f t="shared" si="258"/>
        <v>0</v>
      </c>
      <c r="CD124" s="78" t="s">
        <v>29</v>
      </c>
      <c r="CE124" s="78">
        <f t="shared" ref="CE124:CG124" si="259">F124+M124+T124+AA124+AH124+AO124+AV124+BC124+BJ124+BQ124+BX124</f>
        <v>1000</v>
      </c>
      <c r="CF124" s="78">
        <f t="shared" si="259"/>
        <v>748</v>
      </c>
      <c r="CG124" s="78">
        <f t="shared" si="259"/>
        <v>0</v>
      </c>
      <c r="CH124" s="76"/>
    </row>
    <row r="125">
      <c r="A125" s="55">
        <v>120.0</v>
      </c>
      <c r="B125" s="85" t="s">
        <v>196</v>
      </c>
      <c r="C125" s="57">
        <v>0.0</v>
      </c>
      <c r="D125" s="57">
        <v>0.0</v>
      </c>
      <c r="E125" s="57" t="s">
        <v>24</v>
      </c>
      <c r="F125" s="57">
        <v>0.0</v>
      </c>
      <c r="G125" s="57">
        <v>466.03</v>
      </c>
      <c r="H125" s="58">
        <f t="shared" si="3"/>
        <v>0</v>
      </c>
      <c r="I125" s="11"/>
      <c r="J125" s="62"/>
      <c r="K125" s="62"/>
      <c r="L125" s="62"/>
      <c r="M125" s="62"/>
      <c r="N125" s="62"/>
      <c r="O125" s="62">
        <f t="shared" si="4"/>
        <v>0</v>
      </c>
      <c r="P125" s="11"/>
      <c r="Q125" s="58"/>
      <c r="R125" s="58"/>
      <c r="S125" s="58"/>
      <c r="T125" s="58"/>
      <c r="U125" s="58"/>
      <c r="V125" s="58">
        <f t="shared" si="5"/>
        <v>0</v>
      </c>
      <c r="W125" s="11"/>
      <c r="X125" s="80">
        <v>0.0</v>
      </c>
      <c r="Y125" s="80">
        <v>0.0</v>
      </c>
      <c r="Z125" s="80" t="s">
        <v>197</v>
      </c>
      <c r="AA125" s="81">
        <v>1200.0</v>
      </c>
      <c r="AB125" s="57">
        <v>54.3</v>
      </c>
      <c r="AC125" s="58">
        <f t="shared" si="6"/>
        <v>65160</v>
      </c>
      <c r="AD125" s="11"/>
      <c r="AE125" s="58"/>
      <c r="AF125" s="58"/>
      <c r="AG125" s="58"/>
      <c r="AH125" s="58"/>
      <c r="AI125" s="58"/>
      <c r="AJ125" s="65">
        <f t="shared" si="7"/>
        <v>0</v>
      </c>
      <c r="AK125" s="11"/>
      <c r="AL125" s="58"/>
      <c r="AM125" s="58"/>
      <c r="AN125" s="58"/>
      <c r="AO125" s="57"/>
      <c r="AP125" s="58"/>
      <c r="AQ125" s="58">
        <f t="shared" si="8"/>
        <v>0</v>
      </c>
      <c r="AR125" s="11"/>
      <c r="AS125" s="58"/>
      <c r="AT125" s="67"/>
      <c r="AU125" s="67"/>
      <c r="AV125" s="67"/>
      <c r="AW125" s="67"/>
      <c r="AX125" s="67">
        <f t="shared" si="211"/>
        <v>0</v>
      </c>
      <c r="AY125" s="11"/>
      <c r="AZ125" s="58"/>
      <c r="BA125" s="58"/>
      <c r="BB125" s="58"/>
      <c r="BC125" s="58"/>
      <c r="BD125" s="58"/>
      <c r="BE125" s="58">
        <f t="shared" si="10"/>
        <v>0</v>
      </c>
      <c r="BF125" s="5"/>
      <c r="BG125" s="69"/>
      <c r="BH125" s="69"/>
      <c r="BI125" s="69"/>
      <c r="BJ125" s="69"/>
      <c r="BK125" s="69"/>
      <c r="BL125" s="69">
        <f t="shared" si="11"/>
        <v>0</v>
      </c>
      <c r="BM125" s="5"/>
      <c r="BN125" s="86"/>
      <c r="BO125" s="87"/>
      <c r="BP125" s="87"/>
      <c r="BQ125" s="87"/>
      <c r="BR125" s="87"/>
      <c r="BS125" s="83">
        <v>0.0</v>
      </c>
      <c r="BT125" s="5"/>
      <c r="BU125" s="88"/>
      <c r="BV125" s="58"/>
      <c r="BW125" s="58" t="s">
        <v>24</v>
      </c>
      <c r="BX125" s="57"/>
      <c r="BY125" s="57">
        <v>466.03</v>
      </c>
      <c r="BZ125" s="58">
        <f t="shared" si="197"/>
        <v>0</v>
      </c>
      <c r="CA125" s="76"/>
      <c r="CB125" s="77">
        <f t="shared" ref="CB125:CC125" si="260">C125+J125+Q125+X125+AE125+AL125+AS125+AZ125+BG125+BN125+BU125</f>
        <v>0</v>
      </c>
      <c r="CC125" s="78">
        <f t="shared" si="260"/>
        <v>0</v>
      </c>
      <c r="CD125" s="78" t="s">
        <v>29</v>
      </c>
      <c r="CE125" s="78">
        <f t="shared" ref="CE125:CG125" si="261">F125+M125+T125+AA125+AH125+AO125+AV125+BC125+BJ125+BQ125+BX125</f>
        <v>1200</v>
      </c>
      <c r="CF125" s="78">
        <f t="shared" si="261"/>
        <v>986.36</v>
      </c>
      <c r="CG125" s="78">
        <f t="shared" si="261"/>
        <v>65160</v>
      </c>
      <c r="CH125" s="76"/>
    </row>
    <row r="126">
      <c r="A126" s="55">
        <v>121.0</v>
      </c>
      <c r="B126" s="85" t="s">
        <v>198</v>
      </c>
      <c r="C126" s="57">
        <v>0.0</v>
      </c>
      <c r="D126" s="57">
        <v>0.0</v>
      </c>
      <c r="E126" s="57" t="s">
        <v>190</v>
      </c>
      <c r="F126" s="57">
        <v>0.0</v>
      </c>
      <c r="G126" s="57">
        <v>42.26</v>
      </c>
      <c r="H126" s="58">
        <f t="shared" si="3"/>
        <v>0</v>
      </c>
      <c r="I126" s="11"/>
      <c r="J126" s="62"/>
      <c r="K126" s="62"/>
      <c r="L126" s="62"/>
      <c r="M126" s="62"/>
      <c r="N126" s="62"/>
      <c r="O126" s="62">
        <f t="shared" si="4"/>
        <v>0</v>
      </c>
      <c r="P126" s="11"/>
      <c r="Q126" s="58"/>
      <c r="R126" s="58"/>
      <c r="S126" s="58"/>
      <c r="T126" s="58"/>
      <c r="U126" s="58"/>
      <c r="V126" s="58">
        <f t="shared" si="5"/>
        <v>0</v>
      </c>
      <c r="W126" s="11"/>
      <c r="X126" s="80">
        <v>0.0</v>
      </c>
      <c r="Y126" s="80">
        <v>0.0</v>
      </c>
      <c r="Z126" s="80" t="s">
        <v>197</v>
      </c>
      <c r="AA126" s="81">
        <v>1200.0</v>
      </c>
      <c r="AB126" s="57">
        <v>42.26</v>
      </c>
      <c r="AC126" s="58">
        <f t="shared" si="6"/>
        <v>50712</v>
      </c>
      <c r="AD126" s="11"/>
      <c r="AE126" s="58"/>
      <c r="AF126" s="58"/>
      <c r="AG126" s="58"/>
      <c r="AH126" s="58"/>
      <c r="AI126" s="58"/>
      <c r="AJ126" s="65">
        <f t="shared" si="7"/>
        <v>0</v>
      </c>
      <c r="AK126" s="11"/>
      <c r="AL126" s="58"/>
      <c r="AM126" s="58"/>
      <c r="AN126" s="58"/>
      <c r="AO126" s="57"/>
      <c r="AP126" s="58"/>
      <c r="AQ126" s="58">
        <f t="shared" si="8"/>
        <v>0</v>
      </c>
      <c r="AR126" s="11"/>
      <c r="AS126" s="58"/>
      <c r="AT126" s="67"/>
      <c r="AU126" s="67"/>
      <c r="AV126" s="67"/>
      <c r="AW126" s="67"/>
      <c r="AX126" s="67">
        <f t="shared" si="211"/>
        <v>0</v>
      </c>
      <c r="AY126" s="11"/>
      <c r="AZ126" s="58"/>
      <c r="BA126" s="58"/>
      <c r="BB126" s="57" t="s">
        <v>199</v>
      </c>
      <c r="BC126" s="57">
        <v>200.0</v>
      </c>
      <c r="BD126" s="57">
        <v>42.26</v>
      </c>
      <c r="BE126" s="58">
        <f t="shared" si="10"/>
        <v>8452</v>
      </c>
      <c r="BF126" s="5"/>
      <c r="BG126" s="69"/>
      <c r="BH126" s="69"/>
      <c r="BI126" s="69"/>
      <c r="BJ126" s="69"/>
      <c r="BK126" s="69"/>
      <c r="BL126" s="69">
        <f t="shared" si="11"/>
        <v>0</v>
      </c>
      <c r="BM126" s="5"/>
      <c r="BN126" s="86"/>
      <c r="BO126" s="87"/>
      <c r="BP126" s="87"/>
      <c r="BQ126" s="87"/>
      <c r="BR126" s="87"/>
      <c r="BS126" s="83">
        <v>0.0</v>
      </c>
      <c r="BT126" s="5"/>
      <c r="BU126" s="88"/>
      <c r="BV126" s="58"/>
      <c r="BW126" s="58" t="s">
        <v>190</v>
      </c>
      <c r="BX126" s="57"/>
      <c r="BY126" s="57">
        <v>42.26</v>
      </c>
      <c r="BZ126" s="58">
        <f t="shared" si="197"/>
        <v>0</v>
      </c>
      <c r="CA126" s="76"/>
      <c r="CB126" s="77">
        <f t="shared" ref="CB126:CC126" si="262">C126+J126+Q126+X126+AE126+AL126+AS126+AZ126+BG126+BN126+BU126</f>
        <v>0</v>
      </c>
      <c r="CC126" s="78">
        <f t="shared" si="262"/>
        <v>0</v>
      </c>
      <c r="CD126" s="78" t="s">
        <v>29</v>
      </c>
      <c r="CE126" s="78">
        <f t="shared" ref="CE126:CG126" si="263">F126+M126+T126+AA126+AH126+AO126+AV126+BC126+BJ126+BQ126+BX126</f>
        <v>1400</v>
      </c>
      <c r="CF126" s="78">
        <f t="shared" si="263"/>
        <v>169.04</v>
      </c>
      <c r="CG126" s="78">
        <f t="shared" si="263"/>
        <v>59164</v>
      </c>
      <c r="CH126" s="76"/>
    </row>
    <row r="127">
      <c r="A127" s="55">
        <v>122.0</v>
      </c>
      <c r="B127" s="85" t="s">
        <v>200</v>
      </c>
      <c r="C127" s="57">
        <v>0.0</v>
      </c>
      <c r="D127" s="57">
        <v>0.0</v>
      </c>
      <c r="E127" s="57" t="s">
        <v>24</v>
      </c>
      <c r="F127" s="57">
        <v>0.0</v>
      </c>
      <c r="G127" s="57">
        <v>610.39</v>
      </c>
      <c r="H127" s="58">
        <f t="shared" si="3"/>
        <v>0</v>
      </c>
      <c r="I127" s="11"/>
      <c r="J127" s="62"/>
      <c r="K127" s="62"/>
      <c r="L127" s="62"/>
      <c r="M127" s="62"/>
      <c r="N127" s="62"/>
      <c r="O127" s="62">
        <f t="shared" si="4"/>
        <v>0</v>
      </c>
      <c r="P127" s="11"/>
      <c r="Q127" s="58"/>
      <c r="R127" s="58"/>
      <c r="S127" s="58"/>
      <c r="T127" s="58"/>
      <c r="U127" s="58"/>
      <c r="V127" s="58">
        <f t="shared" si="5"/>
        <v>0</v>
      </c>
      <c r="W127" s="11"/>
      <c r="X127" s="80">
        <v>0.0</v>
      </c>
      <c r="Y127" s="80">
        <v>0.0</v>
      </c>
      <c r="Z127" s="80" t="s">
        <v>197</v>
      </c>
      <c r="AA127" s="81">
        <v>1500.0</v>
      </c>
      <c r="AB127" s="57">
        <v>70.34</v>
      </c>
      <c r="AC127" s="58">
        <f t="shared" si="6"/>
        <v>105510</v>
      </c>
      <c r="AD127" s="11"/>
      <c r="AE127" s="58"/>
      <c r="AF127" s="58"/>
      <c r="AG127" s="58"/>
      <c r="AH127" s="58"/>
      <c r="AI127" s="58"/>
      <c r="AJ127" s="65">
        <f t="shared" si="7"/>
        <v>0</v>
      </c>
      <c r="AK127" s="11"/>
      <c r="AL127" s="58"/>
      <c r="AM127" s="58"/>
      <c r="AN127" s="58"/>
      <c r="AO127" s="57"/>
      <c r="AP127" s="58"/>
      <c r="AQ127" s="58">
        <f t="shared" si="8"/>
        <v>0</v>
      </c>
      <c r="AR127" s="11"/>
      <c r="AS127" s="58"/>
      <c r="AT127" s="67"/>
      <c r="AU127" s="67"/>
      <c r="AV127" s="67"/>
      <c r="AW127" s="67"/>
      <c r="AX127" s="67">
        <f t="shared" si="211"/>
        <v>0</v>
      </c>
      <c r="AY127" s="11"/>
      <c r="AZ127" s="58"/>
      <c r="BA127" s="58"/>
      <c r="BB127" s="57" t="s">
        <v>199</v>
      </c>
      <c r="BC127" s="57">
        <v>200.0</v>
      </c>
      <c r="BD127" s="57">
        <v>70.34</v>
      </c>
      <c r="BE127" s="58">
        <f t="shared" si="10"/>
        <v>14068</v>
      </c>
      <c r="BF127" s="5"/>
      <c r="BG127" s="69"/>
      <c r="BH127" s="69"/>
      <c r="BI127" s="69"/>
      <c r="BJ127" s="69"/>
      <c r="BK127" s="69"/>
      <c r="BL127" s="69">
        <f t="shared" si="11"/>
        <v>0</v>
      </c>
      <c r="BM127" s="5"/>
      <c r="BN127" s="86"/>
      <c r="BO127" s="87"/>
      <c r="BP127" s="87"/>
      <c r="BQ127" s="87"/>
      <c r="BR127" s="87"/>
      <c r="BS127" s="83">
        <v>0.0</v>
      </c>
      <c r="BT127" s="5"/>
      <c r="BU127" s="88"/>
      <c r="BV127" s="58"/>
      <c r="BW127" s="58" t="s">
        <v>24</v>
      </c>
      <c r="BX127" s="57"/>
      <c r="BY127" s="57">
        <v>610.39</v>
      </c>
      <c r="BZ127" s="58">
        <f t="shared" si="197"/>
        <v>0</v>
      </c>
      <c r="CA127" s="76"/>
      <c r="CB127" s="77">
        <f t="shared" ref="CB127:CC127" si="264">C127+J127+Q127+X127+AE127+AL127+AS127+AZ127+BG127+BN127+BU127</f>
        <v>0</v>
      </c>
      <c r="CC127" s="78">
        <f t="shared" si="264"/>
        <v>0</v>
      </c>
      <c r="CD127" s="78" t="s">
        <v>29</v>
      </c>
      <c r="CE127" s="78">
        <f t="shared" ref="CE127:CG127" si="265">F127+M127+T127+AA127+AH127+AO127+AV127+BC127+BJ127+BQ127+BX127</f>
        <v>1700</v>
      </c>
      <c r="CF127" s="78">
        <f t="shared" si="265"/>
        <v>1361.46</v>
      </c>
      <c r="CG127" s="78">
        <f t="shared" si="265"/>
        <v>119578</v>
      </c>
      <c r="CH127" s="76"/>
    </row>
    <row r="128">
      <c r="A128" s="55">
        <v>123.0</v>
      </c>
      <c r="B128" s="85" t="s">
        <v>201</v>
      </c>
      <c r="C128" s="57">
        <v>0.0</v>
      </c>
      <c r="D128" s="57">
        <v>0.0</v>
      </c>
      <c r="E128" s="57" t="s">
        <v>24</v>
      </c>
      <c r="F128" s="57">
        <v>0.0</v>
      </c>
      <c r="G128" s="57">
        <v>199.4</v>
      </c>
      <c r="H128" s="58">
        <f t="shared" si="3"/>
        <v>0</v>
      </c>
      <c r="I128" s="11"/>
      <c r="J128" s="62"/>
      <c r="K128" s="62"/>
      <c r="L128" s="60" t="s">
        <v>199</v>
      </c>
      <c r="M128" s="61">
        <v>400.0</v>
      </c>
      <c r="N128" s="61">
        <v>24.67</v>
      </c>
      <c r="O128" s="62">
        <f t="shared" si="4"/>
        <v>9868</v>
      </c>
      <c r="P128" s="11"/>
      <c r="Q128" s="58"/>
      <c r="R128" s="58"/>
      <c r="S128" s="58"/>
      <c r="T128" s="58"/>
      <c r="U128" s="58"/>
      <c r="V128" s="58">
        <f t="shared" si="5"/>
        <v>0</v>
      </c>
      <c r="W128" s="11"/>
      <c r="X128" s="80">
        <v>0.0</v>
      </c>
      <c r="Y128" s="80">
        <v>0.0</v>
      </c>
      <c r="Z128" s="80" t="s">
        <v>197</v>
      </c>
      <c r="AA128" s="81">
        <v>1500.0</v>
      </c>
      <c r="AB128" s="57">
        <v>24.67</v>
      </c>
      <c r="AC128" s="58">
        <f t="shared" si="6"/>
        <v>37005</v>
      </c>
      <c r="AD128" s="11"/>
      <c r="AE128" s="58"/>
      <c r="AF128" s="58"/>
      <c r="AG128" s="58"/>
      <c r="AH128" s="58"/>
      <c r="AI128" s="58"/>
      <c r="AJ128" s="65">
        <f t="shared" si="7"/>
        <v>0</v>
      </c>
      <c r="AK128" s="11"/>
      <c r="AL128" s="58"/>
      <c r="AM128" s="58"/>
      <c r="AN128" s="58"/>
      <c r="AO128" s="57"/>
      <c r="AP128" s="58"/>
      <c r="AQ128" s="58">
        <f t="shared" si="8"/>
        <v>0</v>
      </c>
      <c r="AR128" s="11"/>
      <c r="AS128" s="57">
        <v>0.0</v>
      </c>
      <c r="AT128" s="66">
        <v>0.0</v>
      </c>
      <c r="AU128" s="66" t="s">
        <v>199</v>
      </c>
      <c r="AV128" s="66">
        <v>400.0</v>
      </c>
      <c r="AW128" s="66">
        <v>24.67</v>
      </c>
      <c r="AX128" s="67">
        <f t="shared" si="211"/>
        <v>9868</v>
      </c>
      <c r="AY128" s="11"/>
      <c r="AZ128" s="58"/>
      <c r="BA128" s="58"/>
      <c r="BB128" s="57" t="s">
        <v>190</v>
      </c>
      <c r="BC128" s="57">
        <v>1000.0</v>
      </c>
      <c r="BD128" s="57">
        <v>24.67</v>
      </c>
      <c r="BE128" s="58">
        <f t="shared" si="10"/>
        <v>24670</v>
      </c>
      <c r="BF128" s="5"/>
      <c r="BG128" s="69"/>
      <c r="BH128" s="69"/>
      <c r="BI128" s="69"/>
      <c r="BJ128" s="69"/>
      <c r="BK128" s="69"/>
      <c r="BL128" s="69">
        <f t="shared" si="11"/>
        <v>0</v>
      </c>
      <c r="BM128" s="5"/>
      <c r="BN128" s="86"/>
      <c r="BO128" s="87"/>
      <c r="BP128" s="87"/>
      <c r="BQ128" s="87"/>
      <c r="BR128" s="87"/>
      <c r="BS128" s="83">
        <v>0.0</v>
      </c>
      <c r="BT128" s="5"/>
      <c r="BU128" s="88"/>
      <c r="BV128" s="58"/>
      <c r="BW128" s="58" t="s">
        <v>24</v>
      </c>
      <c r="BX128" s="57"/>
      <c r="BY128" s="57">
        <v>199.4</v>
      </c>
      <c r="BZ128" s="58">
        <f t="shared" si="197"/>
        <v>0</v>
      </c>
      <c r="CA128" s="76"/>
      <c r="CB128" s="77">
        <f t="shared" ref="CB128:CC128" si="266">C128+J128+Q128+X128+AE128+AL128+AS128+AZ128+BG128+BN128+BU128</f>
        <v>0</v>
      </c>
      <c r="CC128" s="78">
        <f t="shared" si="266"/>
        <v>0</v>
      </c>
      <c r="CD128" s="78" t="s">
        <v>29</v>
      </c>
      <c r="CE128" s="78">
        <f t="shared" ref="CE128:CG128" si="267">F128+M128+T128+AA128+AH128+AO128+AV128+BC128+BJ128+BQ128+BX128</f>
        <v>3300</v>
      </c>
      <c r="CF128" s="78">
        <f t="shared" si="267"/>
        <v>497.48</v>
      </c>
      <c r="CG128" s="78">
        <f t="shared" si="267"/>
        <v>81411</v>
      </c>
      <c r="CH128" s="76"/>
    </row>
    <row r="129">
      <c r="A129" s="55">
        <v>124.0</v>
      </c>
      <c r="B129" s="85" t="s">
        <v>202</v>
      </c>
      <c r="C129" s="57">
        <v>0.0</v>
      </c>
      <c r="D129" s="57">
        <v>0.0</v>
      </c>
      <c r="E129" s="57" t="s">
        <v>203</v>
      </c>
      <c r="F129" s="57">
        <v>0.0</v>
      </c>
      <c r="G129" s="57">
        <v>19.85</v>
      </c>
      <c r="H129" s="58">
        <f t="shared" si="3"/>
        <v>0</v>
      </c>
      <c r="I129" s="11"/>
      <c r="J129" s="62"/>
      <c r="K129" s="62"/>
      <c r="L129" s="60" t="s">
        <v>191</v>
      </c>
      <c r="M129" s="61">
        <v>200.0</v>
      </c>
      <c r="N129" s="61">
        <v>19.85</v>
      </c>
      <c r="O129" s="62">
        <f t="shared" si="4"/>
        <v>3970</v>
      </c>
      <c r="P129" s="11"/>
      <c r="Q129" s="58"/>
      <c r="R129" s="58"/>
      <c r="S129" s="58"/>
      <c r="T129" s="58"/>
      <c r="U129" s="58"/>
      <c r="V129" s="58">
        <f t="shared" si="5"/>
        <v>0</v>
      </c>
      <c r="W129" s="11"/>
      <c r="X129" s="80">
        <v>0.0</v>
      </c>
      <c r="Y129" s="80">
        <v>0.0</v>
      </c>
      <c r="Z129" s="80">
        <v>0.0</v>
      </c>
      <c r="AA129" s="81">
        <v>2000.0</v>
      </c>
      <c r="AB129" s="58"/>
      <c r="AC129" s="58">
        <f t="shared" si="6"/>
        <v>0</v>
      </c>
      <c r="AD129" s="11"/>
      <c r="AE129" s="58"/>
      <c r="AF129" s="58"/>
      <c r="AG129" s="58"/>
      <c r="AH129" s="58"/>
      <c r="AI129" s="58"/>
      <c r="AJ129" s="65">
        <f t="shared" si="7"/>
        <v>0</v>
      </c>
      <c r="AK129" s="11"/>
      <c r="AL129" s="58"/>
      <c r="AM129" s="58"/>
      <c r="AN129" s="58"/>
      <c r="AO129" s="57"/>
      <c r="AP129" s="58"/>
      <c r="AQ129" s="58">
        <f t="shared" si="8"/>
        <v>0</v>
      </c>
      <c r="AR129" s="11"/>
      <c r="AS129" s="57">
        <v>0.0</v>
      </c>
      <c r="AT129" s="66">
        <v>0.0</v>
      </c>
      <c r="AU129" s="66" t="s">
        <v>191</v>
      </c>
      <c r="AV129" s="66">
        <v>200.0</v>
      </c>
      <c r="AW129" s="66">
        <v>19.85</v>
      </c>
      <c r="AX129" s="67">
        <f t="shared" si="211"/>
        <v>3970</v>
      </c>
      <c r="AY129" s="11"/>
      <c r="AZ129" s="58"/>
      <c r="BA129" s="58"/>
      <c r="BB129" s="58"/>
      <c r="BC129" s="58"/>
      <c r="BD129" s="58"/>
      <c r="BE129" s="58">
        <f t="shared" si="10"/>
        <v>0</v>
      </c>
      <c r="BF129" s="5"/>
      <c r="BG129" s="69"/>
      <c r="BH129" s="69"/>
      <c r="BI129" s="69"/>
      <c r="BJ129" s="69"/>
      <c r="BK129" s="69"/>
      <c r="BL129" s="69">
        <f t="shared" si="11"/>
        <v>0</v>
      </c>
      <c r="BM129" s="5"/>
      <c r="BN129" s="86"/>
      <c r="BO129" s="87"/>
      <c r="BP129" s="87"/>
      <c r="BQ129" s="87"/>
      <c r="BR129" s="87"/>
      <c r="BS129" s="83">
        <v>0.0</v>
      </c>
      <c r="BT129" s="5"/>
      <c r="BU129" s="88">
        <v>0.0</v>
      </c>
      <c r="BV129" s="58">
        <v>0.0</v>
      </c>
      <c r="BW129" s="58" t="s">
        <v>203</v>
      </c>
      <c r="BX129" s="57"/>
      <c r="BY129" s="57">
        <v>19.85</v>
      </c>
      <c r="BZ129" s="58">
        <f t="shared" si="197"/>
        <v>0</v>
      </c>
      <c r="CA129" s="76"/>
      <c r="CB129" s="77">
        <f t="shared" ref="CB129:CC129" si="268">C129+J129+Q129+X129+AE129+AL129+AS129+AZ129+BG129+BN129+BU129</f>
        <v>0</v>
      </c>
      <c r="CC129" s="78">
        <f t="shared" si="268"/>
        <v>0</v>
      </c>
      <c r="CD129" s="78" t="s">
        <v>29</v>
      </c>
      <c r="CE129" s="78">
        <f t="shared" ref="CE129:CG129" si="269">F129+M129+T129+AA129+AH129+AO129+AV129+BC129+BJ129+BQ129+BX129</f>
        <v>2400</v>
      </c>
      <c r="CF129" s="78">
        <f t="shared" si="269"/>
        <v>79.4</v>
      </c>
      <c r="CG129" s="78">
        <f t="shared" si="269"/>
        <v>7940</v>
      </c>
      <c r="CH129" s="76"/>
    </row>
    <row r="130">
      <c r="A130" s="55">
        <v>125.0</v>
      </c>
      <c r="B130" s="85" t="s">
        <v>204</v>
      </c>
      <c r="C130" s="57">
        <v>0.0</v>
      </c>
      <c r="D130" s="57">
        <v>0.0</v>
      </c>
      <c r="E130" s="57" t="s">
        <v>190</v>
      </c>
      <c r="F130" s="57">
        <v>0.0</v>
      </c>
      <c r="G130" s="57">
        <v>51.6</v>
      </c>
      <c r="H130" s="58">
        <f t="shared" si="3"/>
        <v>0</v>
      </c>
      <c r="I130" s="11"/>
      <c r="J130" s="62"/>
      <c r="K130" s="62"/>
      <c r="L130" s="62"/>
      <c r="M130" s="62"/>
      <c r="N130" s="62"/>
      <c r="O130" s="62">
        <f t="shared" si="4"/>
        <v>0</v>
      </c>
      <c r="P130" s="11"/>
      <c r="Q130" s="58"/>
      <c r="R130" s="58"/>
      <c r="S130" s="58"/>
      <c r="T130" s="58"/>
      <c r="U130" s="58"/>
      <c r="V130" s="58">
        <f t="shared" si="5"/>
        <v>0</v>
      </c>
      <c r="W130" s="11"/>
      <c r="X130" s="80">
        <v>0.0</v>
      </c>
      <c r="Y130" s="80">
        <v>0.0</v>
      </c>
      <c r="Z130" s="80">
        <v>0.0</v>
      </c>
      <c r="AA130" s="81">
        <v>2000.0</v>
      </c>
      <c r="AB130" s="58"/>
      <c r="AC130" s="58">
        <f t="shared" si="6"/>
        <v>0</v>
      </c>
      <c r="AD130" s="11"/>
      <c r="AE130" s="58"/>
      <c r="AF130" s="58"/>
      <c r="AG130" s="58"/>
      <c r="AH130" s="58"/>
      <c r="AI130" s="58"/>
      <c r="AJ130" s="65">
        <f t="shared" si="7"/>
        <v>0</v>
      </c>
      <c r="AK130" s="11"/>
      <c r="AL130" s="58"/>
      <c r="AM130" s="58"/>
      <c r="AN130" s="58"/>
      <c r="AO130" s="57"/>
      <c r="AP130" s="58"/>
      <c r="AQ130" s="58">
        <f t="shared" si="8"/>
        <v>0</v>
      </c>
      <c r="AR130" s="11"/>
      <c r="AS130" s="58"/>
      <c r="AT130" s="67"/>
      <c r="AU130" s="67"/>
      <c r="AV130" s="66"/>
      <c r="AW130" s="67"/>
      <c r="AX130" s="67">
        <f t="shared" si="211"/>
        <v>0</v>
      </c>
      <c r="AY130" s="11"/>
      <c r="AZ130" s="58"/>
      <c r="BA130" s="58"/>
      <c r="BB130" s="58"/>
      <c r="BC130" s="58"/>
      <c r="BD130" s="58"/>
      <c r="BE130" s="58">
        <f t="shared" si="10"/>
        <v>0</v>
      </c>
      <c r="BF130" s="5"/>
      <c r="BG130" s="69"/>
      <c r="BH130" s="69"/>
      <c r="BI130" s="69"/>
      <c r="BJ130" s="69"/>
      <c r="BK130" s="69"/>
      <c r="BL130" s="69">
        <f t="shared" si="11"/>
        <v>0</v>
      </c>
      <c r="BM130" s="5"/>
      <c r="BN130" s="86"/>
      <c r="BO130" s="87"/>
      <c r="BP130" s="87"/>
      <c r="BQ130" s="87"/>
      <c r="BR130" s="87"/>
      <c r="BS130" s="83">
        <v>0.0</v>
      </c>
      <c r="BT130" s="5"/>
      <c r="BU130" s="88">
        <v>0.0</v>
      </c>
      <c r="BV130" s="58">
        <v>0.0</v>
      </c>
      <c r="BW130" s="58" t="s">
        <v>190</v>
      </c>
      <c r="BX130" s="57"/>
      <c r="BY130" s="57">
        <v>51.6</v>
      </c>
      <c r="BZ130" s="58">
        <f t="shared" si="197"/>
        <v>0</v>
      </c>
      <c r="CA130" s="76"/>
      <c r="CB130" s="77">
        <f t="shared" ref="CB130:CC130" si="270">C130+J130+Q130+X130+AE130+AL130+AS130+AZ130+BG130+BN130+BU130</f>
        <v>0</v>
      </c>
      <c r="CC130" s="78">
        <f t="shared" si="270"/>
        <v>0</v>
      </c>
      <c r="CD130" s="78" t="s">
        <v>29</v>
      </c>
      <c r="CE130" s="78">
        <f t="shared" ref="CE130:CG130" si="271">F130+M130+T130+AA130+AH130+AO130+AV130+BC130+BJ130+BQ130+BX130</f>
        <v>2000</v>
      </c>
      <c r="CF130" s="78">
        <f t="shared" si="271"/>
        <v>103.2</v>
      </c>
      <c r="CG130" s="78">
        <f t="shared" si="271"/>
        <v>0</v>
      </c>
      <c r="CH130" s="76"/>
    </row>
    <row r="131">
      <c r="A131" s="55">
        <v>126.0</v>
      </c>
      <c r="B131" s="56" t="s">
        <v>205</v>
      </c>
      <c r="C131" s="57">
        <v>48.0</v>
      </c>
      <c r="D131" s="57">
        <v>18.0</v>
      </c>
      <c r="E131" s="57" t="s">
        <v>24</v>
      </c>
      <c r="F131" s="57">
        <v>80.0</v>
      </c>
      <c r="G131" s="57">
        <v>175.76</v>
      </c>
      <c r="H131" s="58">
        <f t="shared" si="3"/>
        <v>14060.8</v>
      </c>
      <c r="I131" s="11"/>
      <c r="J131" s="59">
        <v>12.0</v>
      </c>
      <c r="K131" s="59">
        <v>48.0</v>
      </c>
      <c r="L131" s="60" t="s">
        <v>199</v>
      </c>
      <c r="M131" s="61">
        <v>400.0</v>
      </c>
      <c r="N131" s="61">
        <v>22.04</v>
      </c>
      <c r="O131" s="62">
        <f t="shared" si="4"/>
        <v>8816</v>
      </c>
      <c r="P131" s="11"/>
      <c r="Q131" s="57">
        <v>60.0</v>
      </c>
      <c r="R131" s="57">
        <v>0.0</v>
      </c>
      <c r="S131" s="57" t="s">
        <v>206</v>
      </c>
      <c r="T131" s="57">
        <v>60.0</v>
      </c>
      <c r="U131" s="57">
        <v>174.4</v>
      </c>
      <c r="V131" s="58">
        <f t="shared" si="5"/>
        <v>10464</v>
      </c>
      <c r="W131" s="11"/>
      <c r="X131" s="80">
        <v>14.0</v>
      </c>
      <c r="Y131" s="81">
        <v>46.0</v>
      </c>
      <c r="Z131" s="81" t="s">
        <v>207</v>
      </c>
      <c r="AA131" s="81">
        <v>500.0</v>
      </c>
      <c r="AB131" s="57">
        <v>175.76</v>
      </c>
      <c r="AC131" s="58">
        <f t="shared" si="6"/>
        <v>87880</v>
      </c>
      <c r="AD131" s="11"/>
      <c r="AE131" s="57">
        <v>60.0</v>
      </c>
      <c r="AF131" s="57">
        <v>0.0</v>
      </c>
      <c r="AG131" s="57" t="s">
        <v>206</v>
      </c>
      <c r="AH131" s="57">
        <v>60.0</v>
      </c>
      <c r="AI131" s="57">
        <v>174.4</v>
      </c>
      <c r="AJ131" s="65">
        <f t="shared" si="7"/>
        <v>10464</v>
      </c>
      <c r="AK131" s="11"/>
      <c r="AL131" s="57">
        <v>48.0</v>
      </c>
      <c r="AM131" s="57">
        <v>12.0</v>
      </c>
      <c r="AN131" s="57" t="s">
        <v>24</v>
      </c>
      <c r="AO131" s="57">
        <v>400.0</v>
      </c>
      <c r="AP131" s="57">
        <v>175.76</v>
      </c>
      <c r="AQ131" s="58">
        <f t="shared" si="8"/>
        <v>70304</v>
      </c>
      <c r="AR131" s="11"/>
      <c r="AS131" s="57">
        <v>60.0</v>
      </c>
      <c r="AT131" s="66">
        <v>40.0</v>
      </c>
      <c r="AU131" s="66" t="s">
        <v>199</v>
      </c>
      <c r="AV131" s="66">
        <v>400.0</v>
      </c>
      <c r="AW131" s="66">
        <v>22.04</v>
      </c>
      <c r="AX131" s="67">
        <f t="shared" si="211"/>
        <v>8816</v>
      </c>
      <c r="AY131" s="11"/>
      <c r="AZ131" s="57">
        <v>60.0</v>
      </c>
      <c r="BA131" s="57">
        <v>0.0</v>
      </c>
      <c r="BB131" s="57" t="s">
        <v>206</v>
      </c>
      <c r="BC131" s="57">
        <v>240.0</v>
      </c>
      <c r="BD131" s="57">
        <v>174.4</v>
      </c>
      <c r="BE131" s="58">
        <f t="shared" si="10"/>
        <v>41856</v>
      </c>
      <c r="BF131" s="5"/>
      <c r="BG131" s="68">
        <v>0.0</v>
      </c>
      <c r="BH131" s="68">
        <v>60.0</v>
      </c>
      <c r="BI131" s="68" t="s">
        <v>24</v>
      </c>
      <c r="BJ131" s="68">
        <v>60.0</v>
      </c>
      <c r="BK131" s="68">
        <v>174.4</v>
      </c>
      <c r="BL131" s="69">
        <f t="shared" si="11"/>
        <v>10464</v>
      </c>
      <c r="BM131" s="5"/>
      <c r="BN131" s="82">
        <v>36.0</v>
      </c>
      <c r="BO131" s="83">
        <v>24.0</v>
      </c>
      <c r="BP131" s="83" t="s">
        <v>24</v>
      </c>
      <c r="BQ131" s="83">
        <v>60.0</v>
      </c>
      <c r="BR131" s="83">
        <v>174.4</v>
      </c>
      <c r="BS131" s="83">
        <v>10464.0</v>
      </c>
      <c r="BT131" s="5"/>
      <c r="BU131" s="84">
        <v>66.0</v>
      </c>
      <c r="BV131" s="57">
        <v>0.0</v>
      </c>
      <c r="BW131" s="58" t="s">
        <v>24</v>
      </c>
      <c r="BX131" s="57">
        <v>40.0</v>
      </c>
      <c r="BY131" s="57">
        <v>175.76</v>
      </c>
      <c r="BZ131" s="58">
        <f t="shared" si="197"/>
        <v>7030.4</v>
      </c>
      <c r="CA131" s="76"/>
      <c r="CB131" s="77">
        <f t="shared" ref="CB131:CC131" si="272">C131+J131+Q131+X131+AE131+AL131+AS131+AZ131+BG131+BN131+BU131</f>
        <v>464</v>
      </c>
      <c r="CC131" s="78">
        <f t="shared" si="272"/>
        <v>248</v>
      </c>
      <c r="CD131" s="78" t="s">
        <v>29</v>
      </c>
      <c r="CE131" s="78">
        <f t="shared" ref="CE131:CG131" si="273">F131+M131+T131+AA131+AH131+AO131+AV131+BC131+BJ131+BQ131+BX131</f>
        <v>2300</v>
      </c>
      <c r="CF131" s="78">
        <f t="shared" si="273"/>
        <v>1619.12</v>
      </c>
      <c r="CG131" s="78">
        <f t="shared" si="273"/>
        <v>280619.2</v>
      </c>
      <c r="CH131" s="76"/>
    </row>
    <row r="132">
      <c r="A132" s="55">
        <v>127.0</v>
      </c>
      <c r="B132" s="85" t="s">
        <v>208</v>
      </c>
      <c r="C132" s="57">
        <v>0.0</v>
      </c>
      <c r="D132" s="57">
        <v>0.0</v>
      </c>
      <c r="E132" s="57" t="s">
        <v>24</v>
      </c>
      <c r="F132" s="57">
        <v>0.0</v>
      </c>
      <c r="G132" s="57">
        <v>257.85</v>
      </c>
      <c r="H132" s="58">
        <f t="shared" si="3"/>
        <v>0</v>
      </c>
      <c r="I132" s="11"/>
      <c r="J132" s="62"/>
      <c r="K132" s="62"/>
      <c r="L132" s="62"/>
      <c r="M132" s="62"/>
      <c r="N132" s="62"/>
      <c r="O132" s="62">
        <f t="shared" si="4"/>
        <v>0</v>
      </c>
      <c r="P132" s="11"/>
      <c r="Q132" s="58"/>
      <c r="R132" s="58"/>
      <c r="S132" s="58"/>
      <c r="T132" s="58"/>
      <c r="U132" s="58"/>
      <c r="V132" s="58">
        <f t="shared" si="5"/>
        <v>0</v>
      </c>
      <c r="W132" s="11"/>
      <c r="X132" s="80">
        <v>0.0</v>
      </c>
      <c r="Y132" s="80">
        <v>0.0</v>
      </c>
      <c r="Z132" s="80" t="s">
        <v>197</v>
      </c>
      <c r="AA132" s="81">
        <v>1000.0</v>
      </c>
      <c r="AB132" s="57">
        <v>31.16</v>
      </c>
      <c r="AC132" s="58">
        <f t="shared" si="6"/>
        <v>31160</v>
      </c>
      <c r="AD132" s="11"/>
      <c r="AE132" s="58"/>
      <c r="AF132" s="58"/>
      <c r="AG132" s="58"/>
      <c r="AH132" s="58"/>
      <c r="AI132" s="58"/>
      <c r="AJ132" s="65">
        <f t="shared" si="7"/>
        <v>0</v>
      </c>
      <c r="AK132" s="11"/>
      <c r="AL132" s="58"/>
      <c r="AM132" s="58"/>
      <c r="AN132" s="58"/>
      <c r="AO132" s="57"/>
      <c r="AP132" s="58"/>
      <c r="AQ132" s="58">
        <f t="shared" si="8"/>
        <v>0</v>
      </c>
      <c r="AR132" s="11"/>
      <c r="AS132" s="58"/>
      <c r="AT132" s="67"/>
      <c r="AU132" s="67"/>
      <c r="AV132" s="67"/>
      <c r="AW132" s="67"/>
      <c r="AX132" s="67">
        <f t="shared" si="211"/>
        <v>0</v>
      </c>
      <c r="AY132" s="11"/>
      <c r="AZ132" s="58"/>
      <c r="BA132" s="58"/>
      <c r="BB132" s="58"/>
      <c r="BC132" s="58"/>
      <c r="BD132" s="58"/>
      <c r="BE132" s="58">
        <f t="shared" si="10"/>
        <v>0</v>
      </c>
      <c r="BF132" s="5"/>
      <c r="BG132" s="69"/>
      <c r="BH132" s="69"/>
      <c r="BI132" s="69"/>
      <c r="BJ132" s="69"/>
      <c r="BK132" s="69"/>
      <c r="BL132" s="69">
        <f t="shared" si="11"/>
        <v>0</v>
      </c>
      <c r="BM132" s="5"/>
      <c r="BN132" s="86"/>
      <c r="BO132" s="87"/>
      <c r="BP132" s="87"/>
      <c r="BQ132" s="87"/>
      <c r="BR132" s="87"/>
      <c r="BS132" s="83">
        <v>0.0</v>
      </c>
      <c r="BT132" s="5"/>
      <c r="BU132" s="88">
        <v>0.0</v>
      </c>
      <c r="BV132" s="58">
        <v>0.0</v>
      </c>
      <c r="BW132" s="58" t="s">
        <v>24</v>
      </c>
      <c r="BX132" s="57"/>
      <c r="BY132" s="57">
        <v>257.85</v>
      </c>
      <c r="BZ132" s="58">
        <f t="shared" si="197"/>
        <v>0</v>
      </c>
      <c r="CA132" s="76"/>
      <c r="CB132" s="77">
        <f t="shared" ref="CB132:CC132" si="274">C132+J132+Q132+X132+AE132+AL132+AS132+AZ132+BG132+BN132+BU132</f>
        <v>0</v>
      </c>
      <c r="CC132" s="78">
        <f t="shared" si="274"/>
        <v>0</v>
      </c>
      <c r="CD132" s="78" t="s">
        <v>29</v>
      </c>
      <c r="CE132" s="78">
        <f t="shared" ref="CE132:CG132" si="275">F132+M132+T132+AA132+AH132+AO132+AV132+BC132+BJ132+BQ132+BX132</f>
        <v>1000</v>
      </c>
      <c r="CF132" s="78">
        <f t="shared" si="275"/>
        <v>546.86</v>
      </c>
      <c r="CG132" s="78">
        <f t="shared" si="275"/>
        <v>31160</v>
      </c>
      <c r="CH132" s="76"/>
    </row>
    <row r="133">
      <c r="A133" s="55">
        <v>128.0</v>
      </c>
      <c r="B133" s="85" t="s">
        <v>209</v>
      </c>
      <c r="C133" s="57">
        <v>0.0</v>
      </c>
      <c r="D133" s="57">
        <v>0.0</v>
      </c>
      <c r="E133" s="57" t="s">
        <v>24</v>
      </c>
      <c r="F133" s="57">
        <v>0.0</v>
      </c>
      <c r="G133" s="57">
        <v>248.0</v>
      </c>
      <c r="H133" s="58">
        <f t="shared" si="3"/>
        <v>0</v>
      </c>
      <c r="I133" s="11"/>
      <c r="J133" s="62"/>
      <c r="K133" s="62"/>
      <c r="L133" s="62"/>
      <c r="M133" s="62"/>
      <c r="N133" s="62"/>
      <c r="O133" s="62">
        <f t="shared" si="4"/>
        <v>0</v>
      </c>
      <c r="P133" s="11"/>
      <c r="Q133" s="58"/>
      <c r="R133" s="58"/>
      <c r="S133" s="58"/>
      <c r="T133" s="58"/>
      <c r="U133" s="58"/>
      <c r="V133" s="58">
        <f t="shared" si="5"/>
        <v>0</v>
      </c>
      <c r="W133" s="11"/>
      <c r="X133" s="80">
        <v>0.0</v>
      </c>
      <c r="Y133" s="80">
        <v>0.0</v>
      </c>
      <c r="Z133" s="80">
        <v>0.0</v>
      </c>
      <c r="AA133" s="81">
        <v>2000.0</v>
      </c>
      <c r="AB133" s="58"/>
      <c r="AC133" s="58">
        <f t="shared" si="6"/>
        <v>0</v>
      </c>
      <c r="AD133" s="11"/>
      <c r="AE133" s="58"/>
      <c r="AF133" s="58"/>
      <c r="AG133" s="58"/>
      <c r="AH133" s="58"/>
      <c r="AI133" s="58"/>
      <c r="AJ133" s="65">
        <f t="shared" si="7"/>
        <v>0</v>
      </c>
      <c r="AK133" s="11"/>
      <c r="AL133" s="58"/>
      <c r="AM133" s="58"/>
      <c r="AN133" s="58"/>
      <c r="AO133" s="57"/>
      <c r="AP133" s="58"/>
      <c r="AQ133" s="58">
        <f t="shared" si="8"/>
        <v>0</v>
      </c>
      <c r="AR133" s="11"/>
      <c r="AS133" s="58"/>
      <c r="AT133" s="67"/>
      <c r="AU133" s="67"/>
      <c r="AV133" s="67"/>
      <c r="AW133" s="67"/>
      <c r="AX133" s="67">
        <f t="shared" si="211"/>
        <v>0</v>
      </c>
      <c r="AY133" s="11"/>
      <c r="AZ133" s="58"/>
      <c r="BA133" s="58"/>
      <c r="BB133" s="58"/>
      <c r="BC133" s="58"/>
      <c r="BD133" s="58"/>
      <c r="BE133" s="58">
        <f t="shared" si="10"/>
        <v>0</v>
      </c>
      <c r="BF133" s="5"/>
      <c r="BG133" s="69"/>
      <c r="BH133" s="69"/>
      <c r="BI133" s="69"/>
      <c r="BJ133" s="69"/>
      <c r="BK133" s="69"/>
      <c r="BL133" s="69">
        <f t="shared" si="11"/>
        <v>0</v>
      </c>
      <c r="BM133" s="5"/>
      <c r="BN133" s="86"/>
      <c r="BO133" s="87"/>
      <c r="BP133" s="87"/>
      <c r="BQ133" s="87"/>
      <c r="BR133" s="87"/>
      <c r="BS133" s="83">
        <v>0.0</v>
      </c>
      <c r="BT133" s="5"/>
      <c r="BU133" s="88">
        <v>0.0</v>
      </c>
      <c r="BV133" s="58">
        <v>0.0</v>
      </c>
      <c r="BW133" s="57" t="s">
        <v>195</v>
      </c>
      <c r="BX133" s="57"/>
      <c r="BY133" s="57">
        <v>248.0</v>
      </c>
      <c r="BZ133" s="58">
        <f t="shared" si="197"/>
        <v>0</v>
      </c>
      <c r="CA133" s="76"/>
      <c r="CB133" s="77">
        <f t="shared" ref="CB133:CC133" si="276">C133+J133+Q133+X133+AE133+AL133+AS133+AZ133+BG133+BN133+BU133</f>
        <v>0</v>
      </c>
      <c r="CC133" s="78">
        <f t="shared" si="276"/>
        <v>0</v>
      </c>
      <c r="CD133" s="78" t="s">
        <v>29</v>
      </c>
      <c r="CE133" s="78">
        <f t="shared" ref="CE133:CG133" si="277">F133+M133+T133+AA133+AH133+AO133+AV133+BC133+BJ133+BQ133+BX133</f>
        <v>2000</v>
      </c>
      <c r="CF133" s="78">
        <f t="shared" si="277"/>
        <v>496</v>
      </c>
      <c r="CG133" s="78">
        <f t="shared" si="277"/>
        <v>0</v>
      </c>
      <c r="CH133" s="76"/>
    </row>
    <row r="134">
      <c r="A134" s="55">
        <v>129.0</v>
      </c>
      <c r="B134" s="85" t="s">
        <v>210</v>
      </c>
      <c r="C134" s="57">
        <v>0.0</v>
      </c>
      <c r="D134" s="57">
        <v>0.0</v>
      </c>
      <c r="E134" s="57" t="s">
        <v>24</v>
      </c>
      <c r="F134" s="57">
        <v>0.0</v>
      </c>
      <c r="G134" s="57">
        <v>312.0</v>
      </c>
      <c r="H134" s="58">
        <f t="shared" si="3"/>
        <v>0</v>
      </c>
      <c r="I134" s="11"/>
      <c r="J134" s="62"/>
      <c r="K134" s="62"/>
      <c r="L134" s="62"/>
      <c r="M134" s="62"/>
      <c r="N134" s="62"/>
      <c r="O134" s="62">
        <f t="shared" si="4"/>
        <v>0</v>
      </c>
      <c r="P134" s="11"/>
      <c r="Q134" s="58"/>
      <c r="R134" s="58"/>
      <c r="S134" s="58"/>
      <c r="T134" s="58"/>
      <c r="U134" s="58"/>
      <c r="V134" s="58">
        <f t="shared" si="5"/>
        <v>0</v>
      </c>
      <c r="W134" s="11"/>
      <c r="X134" s="80">
        <v>0.0</v>
      </c>
      <c r="Y134" s="80">
        <v>0.0</v>
      </c>
      <c r="Z134" s="80">
        <v>0.0</v>
      </c>
      <c r="AA134" s="81">
        <v>2000.0</v>
      </c>
      <c r="AB134" s="58"/>
      <c r="AC134" s="58">
        <f t="shared" si="6"/>
        <v>0</v>
      </c>
      <c r="AD134" s="11"/>
      <c r="AE134" s="58"/>
      <c r="AF134" s="58"/>
      <c r="AG134" s="58"/>
      <c r="AH134" s="58"/>
      <c r="AI134" s="58"/>
      <c r="AJ134" s="65">
        <f t="shared" si="7"/>
        <v>0</v>
      </c>
      <c r="AK134" s="11"/>
      <c r="AL134" s="58"/>
      <c r="AM134" s="58"/>
      <c r="AN134" s="58"/>
      <c r="AO134" s="57"/>
      <c r="AP134" s="58"/>
      <c r="AQ134" s="58">
        <f t="shared" si="8"/>
        <v>0</v>
      </c>
      <c r="AR134" s="11"/>
      <c r="AS134" s="58"/>
      <c r="AT134" s="67"/>
      <c r="AU134" s="67"/>
      <c r="AV134" s="67"/>
      <c r="AW134" s="67"/>
      <c r="AX134" s="67">
        <f t="shared" si="211"/>
        <v>0</v>
      </c>
      <c r="AY134" s="11"/>
      <c r="AZ134" s="58"/>
      <c r="BA134" s="58"/>
      <c r="BB134" s="58"/>
      <c r="BC134" s="58"/>
      <c r="BD134" s="58"/>
      <c r="BE134" s="58">
        <f t="shared" si="10"/>
        <v>0</v>
      </c>
      <c r="BF134" s="5"/>
      <c r="BG134" s="69"/>
      <c r="BH134" s="69"/>
      <c r="BI134" s="69"/>
      <c r="BJ134" s="69"/>
      <c r="BK134" s="69"/>
      <c r="BL134" s="69">
        <f t="shared" si="11"/>
        <v>0</v>
      </c>
      <c r="BM134" s="5"/>
      <c r="BN134" s="86"/>
      <c r="BO134" s="87"/>
      <c r="BP134" s="87"/>
      <c r="BQ134" s="87"/>
      <c r="BR134" s="87"/>
      <c r="BS134" s="83">
        <v>0.0</v>
      </c>
      <c r="BT134" s="5"/>
      <c r="BU134" s="88">
        <v>0.0</v>
      </c>
      <c r="BV134" s="58">
        <v>0.0</v>
      </c>
      <c r="BW134" s="57" t="s">
        <v>195</v>
      </c>
      <c r="BX134" s="57"/>
      <c r="BY134" s="57">
        <v>312.0</v>
      </c>
      <c r="BZ134" s="58">
        <f t="shared" si="197"/>
        <v>0</v>
      </c>
      <c r="CA134" s="76"/>
      <c r="CB134" s="77">
        <f t="shared" ref="CB134:CC134" si="278">C134+J134+Q134+X134+AE134+AL134+AS134+AZ134+BG134+BN134+BU134</f>
        <v>0</v>
      </c>
      <c r="CC134" s="78">
        <f t="shared" si="278"/>
        <v>0</v>
      </c>
      <c r="CD134" s="78" t="s">
        <v>29</v>
      </c>
      <c r="CE134" s="78">
        <f t="shared" ref="CE134:CG134" si="279">F134+M134+T134+AA134+AH134+AO134+AV134+BC134+BJ134+BQ134+BX134</f>
        <v>2000</v>
      </c>
      <c r="CF134" s="78">
        <f t="shared" si="279"/>
        <v>624</v>
      </c>
      <c r="CG134" s="78">
        <f t="shared" si="279"/>
        <v>0</v>
      </c>
      <c r="CH134" s="76"/>
    </row>
    <row r="135">
      <c r="A135" s="55">
        <v>130.0</v>
      </c>
      <c r="B135" s="85" t="s">
        <v>211</v>
      </c>
      <c r="C135" s="57">
        <v>0.0</v>
      </c>
      <c r="D135" s="57">
        <v>0.0</v>
      </c>
      <c r="E135" s="57" t="s">
        <v>212</v>
      </c>
      <c r="F135" s="57">
        <v>0.0</v>
      </c>
      <c r="G135" s="57">
        <v>18.43</v>
      </c>
      <c r="H135" s="58">
        <f t="shared" si="3"/>
        <v>0</v>
      </c>
      <c r="I135" s="11"/>
      <c r="J135" s="59"/>
      <c r="K135" s="59"/>
      <c r="L135" s="62"/>
      <c r="M135" s="62"/>
      <c r="N135" s="62"/>
      <c r="O135" s="62">
        <f t="shared" si="4"/>
        <v>0</v>
      </c>
      <c r="P135" s="11"/>
      <c r="Q135" s="58"/>
      <c r="R135" s="58"/>
      <c r="S135" s="58"/>
      <c r="T135" s="58"/>
      <c r="U135" s="58"/>
      <c r="V135" s="58">
        <f t="shared" si="5"/>
        <v>0</v>
      </c>
      <c r="W135" s="11"/>
      <c r="X135" s="80">
        <v>0.0</v>
      </c>
      <c r="Y135" s="80">
        <v>0.0</v>
      </c>
      <c r="Z135" s="80" t="s">
        <v>213</v>
      </c>
      <c r="AA135" s="81">
        <v>1500.0</v>
      </c>
      <c r="AB135" s="57">
        <v>18.43</v>
      </c>
      <c r="AC135" s="58">
        <f t="shared" si="6"/>
        <v>27645</v>
      </c>
      <c r="AD135" s="11"/>
      <c r="AE135" s="58"/>
      <c r="AF135" s="58"/>
      <c r="AG135" s="58"/>
      <c r="AH135" s="58"/>
      <c r="AI135" s="58"/>
      <c r="AJ135" s="65">
        <f t="shared" si="7"/>
        <v>0</v>
      </c>
      <c r="AK135" s="11"/>
      <c r="AL135" s="58"/>
      <c r="AM135" s="58"/>
      <c r="AN135" s="58"/>
      <c r="AO135" s="57"/>
      <c r="AP135" s="58"/>
      <c r="AQ135" s="58">
        <f t="shared" si="8"/>
        <v>0</v>
      </c>
      <c r="AR135" s="11"/>
      <c r="AS135" s="58"/>
      <c r="AT135" s="67"/>
      <c r="AU135" s="67"/>
      <c r="AV135" s="67"/>
      <c r="AW135" s="67"/>
      <c r="AX135" s="67">
        <f t="shared" si="211"/>
        <v>0</v>
      </c>
      <c r="AY135" s="11"/>
      <c r="AZ135" s="58"/>
      <c r="BA135" s="58"/>
      <c r="BB135" s="58"/>
      <c r="BC135" s="58"/>
      <c r="BD135" s="58"/>
      <c r="BE135" s="58">
        <f t="shared" si="10"/>
        <v>0</v>
      </c>
      <c r="BF135" s="5"/>
      <c r="BG135" s="69"/>
      <c r="BH135" s="69"/>
      <c r="BI135" s="69"/>
      <c r="BJ135" s="69"/>
      <c r="BK135" s="69"/>
      <c r="BL135" s="69">
        <f t="shared" si="11"/>
        <v>0</v>
      </c>
      <c r="BM135" s="5"/>
      <c r="BN135" s="86"/>
      <c r="BO135" s="87"/>
      <c r="BP135" s="87"/>
      <c r="BQ135" s="87"/>
      <c r="BR135" s="87"/>
      <c r="BS135" s="83">
        <v>0.0</v>
      </c>
      <c r="BT135" s="5"/>
      <c r="BU135" s="88">
        <v>0.0</v>
      </c>
      <c r="BV135" s="58">
        <v>0.0</v>
      </c>
      <c r="BW135" s="58" t="s">
        <v>212</v>
      </c>
      <c r="BX135" s="57"/>
      <c r="BY135" s="57">
        <v>18.43</v>
      </c>
      <c r="BZ135" s="58">
        <f t="shared" si="197"/>
        <v>0</v>
      </c>
      <c r="CA135" s="76"/>
      <c r="CB135" s="77">
        <f t="shared" ref="CB135:CC135" si="280">C135+J135+Q135+X135+AE135+AL135+AS135+AZ135+BG135+BN135+BU135</f>
        <v>0</v>
      </c>
      <c r="CC135" s="78">
        <f t="shared" si="280"/>
        <v>0</v>
      </c>
      <c r="CD135" s="78" t="s">
        <v>29</v>
      </c>
      <c r="CE135" s="78">
        <f t="shared" ref="CE135:CG135" si="281">F135+M135+T135+AA135+AH135+AO135+AV135+BC135+BJ135+BQ135+BX135</f>
        <v>1500</v>
      </c>
      <c r="CF135" s="78">
        <f t="shared" si="281"/>
        <v>55.29</v>
      </c>
      <c r="CG135" s="78">
        <f t="shared" si="281"/>
        <v>27645</v>
      </c>
      <c r="CH135" s="76"/>
    </row>
    <row r="136">
      <c r="A136" s="55">
        <v>131.0</v>
      </c>
      <c r="B136" s="85" t="s">
        <v>214</v>
      </c>
      <c r="C136" s="57">
        <v>0.0</v>
      </c>
      <c r="D136" s="57">
        <v>0.0</v>
      </c>
      <c r="E136" s="57" t="s">
        <v>24</v>
      </c>
      <c r="F136" s="57">
        <v>0.0</v>
      </c>
      <c r="G136" s="57">
        <v>191.18</v>
      </c>
      <c r="H136" s="58">
        <f t="shared" si="3"/>
        <v>0</v>
      </c>
      <c r="I136" s="11"/>
      <c r="J136" s="59"/>
      <c r="K136" s="59"/>
      <c r="L136" s="62"/>
      <c r="M136" s="62"/>
      <c r="N136" s="62"/>
      <c r="O136" s="62">
        <f t="shared" si="4"/>
        <v>0</v>
      </c>
      <c r="P136" s="11"/>
      <c r="Q136" s="58"/>
      <c r="R136" s="58"/>
      <c r="S136" s="58"/>
      <c r="T136" s="58"/>
      <c r="U136" s="58"/>
      <c r="V136" s="58">
        <f t="shared" si="5"/>
        <v>0</v>
      </c>
      <c r="W136" s="11"/>
      <c r="X136" s="80">
        <v>0.0</v>
      </c>
      <c r="Y136" s="80">
        <v>0.0</v>
      </c>
      <c r="Z136" s="80" t="s">
        <v>197</v>
      </c>
      <c r="AA136" s="81">
        <v>1500.0</v>
      </c>
      <c r="AB136" s="57">
        <v>23.76</v>
      </c>
      <c r="AC136" s="58">
        <f t="shared" si="6"/>
        <v>35640</v>
      </c>
      <c r="AD136" s="11"/>
      <c r="AE136" s="58"/>
      <c r="AF136" s="58"/>
      <c r="AG136" s="58"/>
      <c r="AH136" s="58"/>
      <c r="AI136" s="58"/>
      <c r="AJ136" s="65">
        <f t="shared" si="7"/>
        <v>0</v>
      </c>
      <c r="AK136" s="11"/>
      <c r="AL136" s="58"/>
      <c r="AM136" s="58"/>
      <c r="AN136" s="58"/>
      <c r="AO136" s="57"/>
      <c r="AP136" s="58"/>
      <c r="AQ136" s="58">
        <f t="shared" si="8"/>
        <v>0</v>
      </c>
      <c r="AR136" s="11"/>
      <c r="AS136" s="58"/>
      <c r="AT136" s="67"/>
      <c r="AU136" s="67"/>
      <c r="AV136" s="67"/>
      <c r="AW136" s="67"/>
      <c r="AX136" s="67">
        <f t="shared" si="211"/>
        <v>0</v>
      </c>
      <c r="AY136" s="11"/>
      <c r="AZ136" s="58"/>
      <c r="BA136" s="58"/>
      <c r="BB136" s="58"/>
      <c r="BC136" s="58"/>
      <c r="BD136" s="58"/>
      <c r="BE136" s="58">
        <f t="shared" si="10"/>
        <v>0</v>
      </c>
      <c r="BF136" s="5"/>
      <c r="BG136" s="69"/>
      <c r="BH136" s="69"/>
      <c r="BI136" s="69"/>
      <c r="BJ136" s="69"/>
      <c r="BK136" s="69"/>
      <c r="BL136" s="69">
        <f t="shared" si="11"/>
        <v>0</v>
      </c>
      <c r="BM136" s="5"/>
      <c r="BN136" s="86"/>
      <c r="BO136" s="87"/>
      <c r="BP136" s="87"/>
      <c r="BQ136" s="87"/>
      <c r="BR136" s="87"/>
      <c r="BS136" s="83">
        <v>0.0</v>
      </c>
      <c r="BT136" s="5"/>
      <c r="BU136" s="88">
        <v>0.0</v>
      </c>
      <c r="BV136" s="58">
        <v>0.0</v>
      </c>
      <c r="BW136" s="58" t="s">
        <v>24</v>
      </c>
      <c r="BX136" s="57"/>
      <c r="BY136" s="57">
        <v>191.18</v>
      </c>
      <c r="BZ136" s="58">
        <f t="shared" si="197"/>
        <v>0</v>
      </c>
      <c r="CA136" s="76"/>
      <c r="CB136" s="77">
        <f t="shared" ref="CB136:CC136" si="282">C136+J136+Q136+X136+AE136+AL136+AS136+AZ136+BG136+BN136+BU136</f>
        <v>0</v>
      </c>
      <c r="CC136" s="78">
        <f t="shared" si="282"/>
        <v>0</v>
      </c>
      <c r="CD136" s="78" t="s">
        <v>29</v>
      </c>
      <c r="CE136" s="78">
        <f t="shared" ref="CE136:CG136" si="283">F136+M136+T136+AA136+AH136+AO136+AV136+BC136+BJ136+BQ136+BX136</f>
        <v>1500</v>
      </c>
      <c r="CF136" s="78">
        <f t="shared" si="283"/>
        <v>406.12</v>
      </c>
      <c r="CG136" s="78">
        <f t="shared" si="283"/>
        <v>35640</v>
      </c>
      <c r="CH136" s="76"/>
    </row>
    <row r="137">
      <c r="A137" s="55">
        <v>132.0</v>
      </c>
      <c r="B137" s="56" t="s">
        <v>215</v>
      </c>
      <c r="C137" s="57">
        <v>15.0</v>
      </c>
      <c r="D137" s="57">
        <v>45.0</v>
      </c>
      <c r="E137" s="57" t="s">
        <v>24</v>
      </c>
      <c r="F137" s="57">
        <v>0.0</v>
      </c>
      <c r="G137" s="57">
        <v>144.77</v>
      </c>
      <c r="H137" s="58">
        <f t="shared" si="3"/>
        <v>0</v>
      </c>
      <c r="I137" s="11"/>
      <c r="J137" s="59">
        <v>60.0</v>
      </c>
      <c r="K137" s="59">
        <v>0.0</v>
      </c>
      <c r="L137" s="62"/>
      <c r="M137" s="62"/>
      <c r="N137" s="62"/>
      <c r="O137" s="62">
        <f t="shared" si="4"/>
        <v>0</v>
      </c>
      <c r="P137" s="11"/>
      <c r="Q137" s="57">
        <v>60.0</v>
      </c>
      <c r="R137" s="57">
        <v>0.0</v>
      </c>
      <c r="S137" s="57" t="s">
        <v>206</v>
      </c>
      <c r="T137" s="57">
        <v>60.0</v>
      </c>
      <c r="U137" s="57">
        <v>207.0</v>
      </c>
      <c r="V137" s="58">
        <f t="shared" si="5"/>
        <v>12420</v>
      </c>
      <c r="W137" s="11"/>
      <c r="X137" s="80">
        <v>33.0</v>
      </c>
      <c r="Y137" s="81">
        <v>27.0</v>
      </c>
      <c r="Z137" s="81" t="s">
        <v>207</v>
      </c>
      <c r="AA137" s="81">
        <v>1000.0</v>
      </c>
      <c r="AB137" s="57">
        <v>144.77</v>
      </c>
      <c r="AC137" s="58">
        <f t="shared" si="6"/>
        <v>144770</v>
      </c>
      <c r="AD137" s="11"/>
      <c r="AE137" s="57">
        <v>60.0</v>
      </c>
      <c r="AF137" s="57">
        <v>0.0</v>
      </c>
      <c r="AG137" s="57" t="s">
        <v>206</v>
      </c>
      <c r="AH137" s="57">
        <v>60.0</v>
      </c>
      <c r="AI137" s="57">
        <v>207.0</v>
      </c>
      <c r="AJ137" s="65">
        <f t="shared" si="7"/>
        <v>12420</v>
      </c>
      <c r="AK137" s="11"/>
      <c r="AL137" s="57">
        <v>24.0</v>
      </c>
      <c r="AM137" s="57">
        <v>36.0</v>
      </c>
      <c r="AN137" s="57" t="s">
        <v>24</v>
      </c>
      <c r="AO137" s="57">
        <v>100.0</v>
      </c>
      <c r="AP137" s="57">
        <v>144.77</v>
      </c>
      <c r="AQ137" s="58">
        <f t="shared" si="8"/>
        <v>14477</v>
      </c>
      <c r="AR137" s="11"/>
      <c r="AS137" s="57">
        <v>60.0</v>
      </c>
      <c r="AT137" s="66">
        <v>40.0</v>
      </c>
      <c r="AU137" s="66"/>
      <c r="AV137" s="66"/>
      <c r="AW137" s="66"/>
      <c r="AX137" s="67"/>
      <c r="AY137" s="11"/>
      <c r="AZ137" s="57">
        <v>60.0</v>
      </c>
      <c r="BA137" s="57">
        <v>0.0</v>
      </c>
      <c r="BB137" s="57" t="s">
        <v>206</v>
      </c>
      <c r="BC137" s="57">
        <v>240.0</v>
      </c>
      <c r="BD137" s="57">
        <v>207.0</v>
      </c>
      <c r="BE137" s="58">
        <f t="shared" si="10"/>
        <v>49680</v>
      </c>
      <c r="BF137" s="5"/>
      <c r="BG137" s="68">
        <v>36.0</v>
      </c>
      <c r="BH137" s="68">
        <v>24.0</v>
      </c>
      <c r="BI137" s="68" t="s">
        <v>24</v>
      </c>
      <c r="BJ137" s="68">
        <v>60.0</v>
      </c>
      <c r="BK137" s="68">
        <v>207.0</v>
      </c>
      <c r="BL137" s="69">
        <f t="shared" si="11"/>
        <v>12420</v>
      </c>
      <c r="BM137" s="5"/>
      <c r="BN137" s="82">
        <v>12.0</v>
      </c>
      <c r="BO137" s="83">
        <v>48.0</v>
      </c>
      <c r="BP137" s="83" t="s">
        <v>24</v>
      </c>
      <c r="BQ137" s="83">
        <v>60.0</v>
      </c>
      <c r="BR137" s="83">
        <v>207.0</v>
      </c>
      <c r="BS137" s="83">
        <v>12420.0</v>
      </c>
      <c r="BT137" s="5"/>
      <c r="BU137" s="84">
        <v>60.0</v>
      </c>
      <c r="BV137" s="57">
        <v>0.0</v>
      </c>
      <c r="BW137" s="58" t="s">
        <v>24</v>
      </c>
      <c r="BX137" s="57">
        <v>50.0</v>
      </c>
      <c r="BY137" s="57">
        <v>144.77</v>
      </c>
      <c r="BZ137" s="58">
        <f t="shared" si="197"/>
        <v>7238.5</v>
      </c>
      <c r="CA137" s="76"/>
      <c r="CB137" s="77">
        <f t="shared" ref="CB137:CC137" si="284">C137+J137+Q137+X137+AE137+AL137+AS137+AZ137+BG137+BN137+BU137</f>
        <v>480</v>
      </c>
      <c r="CC137" s="78">
        <f t="shared" si="284"/>
        <v>220</v>
      </c>
      <c r="CD137" s="78" t="s">
        <v>29</v>
      </c>
      <c r="CE137" s="78">
        <f t="shared" ref="CE137:CG137" si="285">F137+M137+T137+AA137+AH137+AO137+AV137+BC137+BJ137+BQ137+BX137</f>
        <v>1630</v>
      </c>
      <c r="CF137" s="78">
        <f t="shared" si="285"/>
        <v>1614.08</v>
      </c>
      <c r="CG137" s="78">
        <f t="shared" si="285"/>
        <v>265845.5</v>
      </c>
      <c r="CH137" s="76"/>
    </row>
    <row r="138">
      <c r="A138" s="55">
        <v>133.0</v>
      </c>
      <c r="B138" s="56" t="s">
        <v>216</v>
      </c>
      <c r="C138" s="57">
        <v>24.0</v>
      </c>
      <c r="D138" s="57">
        <v>72.0</v>
      </c>
      <c r="E138" s="57" t="s">
        <v>24</v>
      </c>
      <c r="F138" s="57">
        <v>0.0</v>
      </c>
      <c r="G138" s="57">
        <v>1208.53</v>
      </c>
      <c r="H138" s="58">
        <f t="shared" si="3"/>
        <v>0</v>
      </c>
      <c r="I138" s="11"/>
      <c r="J138" s="59">
        <v>84.0</v>
      </c>
      <c r="K138" s="59">
        <v>12.0</v>
      </c>
      <c r="L138" s="60" t="s">
        <v>199</v>
      </c>
      <c r="M138" s="61">
        <v>400.0</v>
      </c>
      <c r="N138" s="61">
        <v>136.8</v>
      </c>
      <c r="O138" s="62">
        <f t="shared" si="4"/>
        <v>54720</v>
      </c>
      <c r="P138" s="11"/>
      <c r="Q138" s="57">
        <v>70.0</v>
      </c>
      <c r="R138" s="57">
        <v>26.0</v>
      </c>
      <c r="S138" s="57" t="s">
        <v>206</v>
      </c>
      <c r="T138" s="57">
        <v>60.0</v>
      </c>
      <c r="U138" s="57">
        <v>1184.8</v>
      </c>
      <c r="V138" s="58">
        <f t="shared" si="5"/>
        <v>71088</v>
      </c>
      <c r="W138" s="11"/>
      <c r="X138" s="80">
        <v>6.0</v>
      </c>
      <c r="Y138" s="81">
        <v>90.0</v>
      </c>
      <c r="Z138" s="81" t="s">
        <v>207</v>
      </c>
      <c r="AA138" s="81">
        <v>1000.0</v>
      </c>
      <c r="AB138" s="57">
        <v>1208.53</v>
      </c>
      <c r="AC138" s="58">
        <f t="shared" si="6"/>
        <v>1208530</v>
      </c>
      <c r="AD138" s="11"/>
      <c r="AE138" s="57">
        <v>96.0</v>
      </c>
      <c r="AF138" s="57">
        <v>0.0</v>
      </c>
      <c r="AG138" s="57" t="s">
        <v>206</v>
      </c>
      <c r="AH138" s="57">
        <v>96.0</v>
      </c>
      <c r="AI138" s="57">
        <v>1184.8</v>
      </c>
      <c r="AJ138" s="65">
        <f t="shared" si="7"/>
        <v>113740.8</v>
      </c>
      <c r="AK138" s="11"/>
      <c r="AL138" s="57">
        <v>60.0</v>
      </c>
      <c r="AM138" s="57">
        <v>36.0</v>
      </c>
      <c r="AN138" s="57" t="s">
        <v>24</v>
      </c>
      <c r="AO138" s="57">
        <v>200.0</v>
      </c>
      <c r="AP138" s="57">
        <v>1208.53</v>
      </c>
      <c r="AQ138" s="58">
        <f t="shared" si="8"/>
        <v>241706</v>
      </c>
      <c r="AR138" s="11"/>
      <c r="AS138" s="57">
        <v>96.0</v>
      </c>
      <c r="AT138" s="66">
        <v>50.0</v>
      </c>
      <c r="AU138" s="66" t="s">
        <v>199</v>
      </c>
      <c r="AV138" s="66">
        <v>380.0</v>
      </c>
      <c r="AW138" s="66">
        <v>136.08</v>
      </c>
      <c r="AX138" s="67">
        <f t="shared" ref="AX138:AX164" si="288">(MULTIPLY(AV138,AW138))</f>
        <v>51710.4</v>
      </c>
      <c r="AY138" s="11"/>
      <c r="AZ138" s="57">
        <v>96.0</v>
      </c>
      <c r="BA138" s="57">
        <v>0.0</v>
      </c>
      <c r="BB138" s="57" t="s">
        <v>206</v>
      </c>
      <c r="BC138" s="57">
        <v>400.0</v>
      </c>
      <c r="BD138" s="57">
        <v>1184.8</v>
      </c>
      <c r="BE138" s="58">
        <f t="shared" si="10"/>
        <v>473920</v>
      </c>
      <c r="BF138" s="5"/>
      <c r="BG138" s="68">
        <v>66.0</v>
      </c>
      <c r="BH138" s="68">
        <v>30.0</v>
      </c>
      <c r="BI138" s="68" t="s">
        <v>24</v>
      </c>
      <c r="BJ138" s="68">
        <v>96.0</v>
      </c>
      <c r="BK138" s="68">
        <v>1184.8</v>
      </c>
      <c r="BL138" s="69">
        <f t="shared" si="11"/>
        <v>113740.8</v>
      </c>
      <c r="BM138" s="5"/>
      <c r="BN138" s="82">
        <v>72.0</v>
      </c>
      <c r="BO138" s="83">
        <v>24.0</v>
      </c>
      <c r="BP138" s="87"/>
      <c r="BQ138" s="83">
        <v>40.0</v>
      </c>
      <c r="BR138" s="83">
        <v>1184.8</v>
      </c>
      <c r="BS138" s="83">
        <v>113740.8</v>
      </c>
      <c r="BT138" s="5"/>
      <c r="BU138" s="84">
        <v>82.0</v>
      </c>
      <c r="BV138" s="57">
        <v>14.0</v>
      </c>
      <c r="BW138" s="58" t="s">
        <v>24</v>
      </c>
      <c r="BX138" s="57">
        <v>25.0</v>
      </c>
      <c r="BY138" s="57">
        <v>1208.53</v>
      </c>
      <c r="BZ138" s="58">
        <f t="shared" si="197"/>
        <v>30213.25</v>
      </c>
      <c r="CA138" s="76"/>
      <c r="CB138" s="77">
        <f t="shared" ref="CB138:CC138" si="286">C138+J138+Q138+X138+AE138+AL138+AS138+AZ138+BG138+BN138+BU138</f>
        <v>752</v>
      </c>
      <c r="CC138" s="78">
        <f t="shared" si="286"/>
        <v>354</v>
      </c>
      <c r="CD138" s="78" t="s">
        <v>29</v>
      </c>
      <c r="CE138" s="78">
        <f t="shared" ref="CE138:CG138" si="287">F138+M138+T138+AA138+AH138+AO138+AV138+BC138+BJ138+BQ138+BX138</f>
        <v>2697</v>
      </c>
      <c r="CF138" s="78">
        <f t="shared" si="287"/>
        <v>11031</v>
      </c>
      <c r="CG138" s="78">
        <f t="shared" si="287"/>
        <v>2473110.05</v>
      </c>
      <c r="CH138" s="76"/>
    </row>
    <row r="139">
      <c r="A139" s="55">
        <v>134.0</v>
      </c>
      <c r="B139" s="85" t="s">
        <v>217</v>
      </c>
      <c r="C139" s="57">
        <v>0.0</v>
      </c>
      <c r="D139" s="57">
        <v>0.0</v>
      </c>
      <c r="E139" s="57" t="s">
        <v>24</v>
      </c>
      <c r="F139" s="57">
        <v>0.0</v>
      </c>
      <c r="G139" s="57">
        <v>727.88</v>
      </c>
      <c r="H139" s="58">
        <f t="shared" si="3"/>
        <v>0</v>
      </c>
      <c r="I139" s="11"/>
      <c r="J139" s="62"/>
      <c r="K139" s="62"/>
      <c r="L139" s="62"/>
      <c r="M139" s="62"/>
      <c r="N139" s="62"/>
      <c r="O139" s="62">
        <f t="shared" si="4"/>
        <v>0</v>
      </c>
      <c r="P139" s="11"/>
      <c r="Q139" s="58"/>
      <c r="R139" s="58"/>
      <c r="S139" s="58"/>
      <c r="T139" s="58"/>
      <c r="U139" s="58"/>
      <c r="V139" s="58">
        <f t="shared" si="5"/>
        <v>0</v>
      </c>
      <c r="W139" s="11"/>
      <c r="X139" s="80">
        <v>0.0</v>
      </c>
      <c r="Y139" s="80">
        <v>0.0</v>
      </c>
      <c r="Z139" s="80" t="s">
        <v>197</v>
      </c>
      <c r="AA139" s="81">
        <v>2000.0</v>
      </c>
      <c r="AB139" s="57">
        <v>83.39</v>
      </c>
      <c r="AC139" s="58">
        <f t="shared" si="6"/>
        <v>166780</v>
      </c>
      <c r="AD139" s="11"/>
      <c r="AE139" s="58"/>
      <c r="AF139" s="58"/>
      <c r="AG139" s="58"/>
      <c r="AH139" s="58"/>
      <c r="AI139" s="58"/>
      <c r="AJ139" s="65">
        <f t="shared" si="7"/>
        <v>0</v>
      </c>
      <c r="AK139" s="11"/>
      <c r="AL139" s="58"/>
      <c r="AM139" s="58"/>
      <c r="AN139" s="58"/>
      <c r="AO139" s="57"/>
      <c r="AP139" s="58"/>
      <c r="AQ139" s="58">
        <f t="shared" si="8"/>
        <v>0</v>
      </c>
      <c r="AR139" s="11"/>
      <c r="AS139" s="58"/>
      <c r="AT139" s="67"/>
      <c r="AU139" s="67"/>
      <c r="AV139" s="67"/>
      <c r="AW139" s="67"/>
      <c r="AX139" s="67">
        <f t="shared" si="288"/>
        <v>0</v>
      </c>
      <c r="AY139" s="11"/>
      <c r="AZ139" s="58"/>
      <c r="BA139" s="58"/>
      <c r="BB139" s="57" t="s">
        <v>195</v>
      </c>
      <c r="BC139" s="57">
        <v>100.0</v>
      </c>
      <c r="BD139" s="57">
        <v>727.28</v>
      </c>
      <c r="BE139" s="58">
        <f t="shared" si="10"/>
        <v>72728</v>
      </c>
      <c r="BF139" s="5"/>
      <c r="BG139" s="69"/>
      <c r="BH139" s="69"/>
      <c r="BI139" s="69"/>
      <c r="BJ139" s="69"/>
      <c r="BK139" s="69"/>
      <c r="BL139" s="69">
        <f t="shared" si="11"/>
        <v>0</v>
      </c>
      <c r="BM139" s="5"/>
      <c r="BN139" s="86"/>
      <c r="BO139" s="87"/>
      <c r="BP139" s="87"/>
      <c r="BQ139" s="87"/>
      <c r="BR139" s="87"/>
      <c r="BS139" s="83">
        <v>0.0</v>
      </c>
      <c r="BT139" s="5"/>
      <c r="BU139" s="88">
        <v>0.0</v>
      </c>
      <c r="BV139" s="58">
        <v>0.0</v>
      </c>
      <c r="BW139" s="58" t="s">
        <v>24</v>
      </c>
      <c r="BX139" s="57"/>
      <c r="BY139" s="57">
        <v>727.88</v>
      </c>
      <c r="BZ139" s="58">
        <f t="shared" si="197"/>
        <v>0</v>
      </c>
      <c r="CA139" s="76"/>
      <c r="CB139" s="77">
        <f t="shared" ref="CB139:CC139" si="289">C139+J139+Q139+X139+AE139+AL139+AS139+AZ139+BG139+BN139+BU139</f>
        <v>0</v>
      </c>
      <c r="CC139" s="78">
        <f t="shared" si="289"/>
        <v>0</v>
      </c>
      <c r="CD139" s="78" t="s">
        <v>29</v>
      </c>
      <c r="CE139" s="78">
        <f t="shared" ref="CE139:CG139" si="290">F139+M139+T139+AA139+AH139+AO139+AV139+BC139+BJ139+BQ139+BX139</f>
        <v>2100</v>
      </c>
      <c r="CF139" s="78">
        <f t="shared" si="290"/>
        <v>2266.43</v>
      </c>
      <c r="CG139" s="78">
        <f t="shared" si="290"/>
        <v>239508</v>
      </c>
      <c r="CH139" s="76"/>
    </row>
    <row r="140">
      <c r="A140" s="55">
        <v>135.0</v>
      </c>
      <c r="B140" s="85" t="s">
        <v>218</v>
      </c>
      <c r="C140" s="57">
        <v>0.0</v>
      </c>
      <c r="D140" s="57">
        <v>0.0</v>
      </c>
      <c r="E140" s="57" t="s">
        <v>24</v>
      </c>
      <c r="F140" s="57">
        <v>0.0</v>
      </c>
      <c r="G140" s="57">
        <v>263.5</v>
      </c>
      <c r="H140" s="58">
        <f t="shared" si="3"/>
        <v>0</v>
      </c>
      <c r="I140" s="11"/>
      <c r="J140" s="62"/>
      <c r="K140" s="62"/>
      <c r="L140" s="62"/>
      <c r="M140" s="62"/>
      <c r="N140" s="62"/>
      <c r="O140" s="62">
        <f t="shared" si="4"/>
        <v>0</v>
      </c>
      <c r="P140" s="11"/>
      <c r="Q140" s="58"/>
      <c r="R140" s="58"/>
      <c r="S140" s="58"/>
      <c r="T140" s="58"/>
      <c r="U140" s="58"/>
      <c r="V140" s="58">
        <f t="shared" si="5"/>
        <v>0</v>
      </c>
      <c r="W140" s="11"/>
      <c r="X140" s="80">
        <v>0.0</v>
      </c>
      <c r="Y140" s="80">
        <v>0.0</v>
      </c>
      <c r="Z140" s="80">
        <v>0.0</v>
      </c>
      <c r="AA140" s="81">
        <v>2000.0</v>
      </c>
      <c r="AB140" s="58"/>
      <c r="AC140" s="58">
        <f t="shared" si="6"/>
        <v>0</v>
      </c>
      <c r="AD140" s="11"/>
      <c r="AE140" s="58"/>
      <c r="AF140" s="58"/>
      <c r="AG140" s="58"/>
      <c r="AH140" s="58"/>
      <c r="AI140" s="58"/>
      <c r="AJ140" s="65">
        <f t="shared" si="7"/>
        <v>0</v>
      </c>
      <c r="AK140" s="11"/>
      <c r="AL140" s="58"/>
      <c r="AM140" s="58"/>
      <c r="AN140" s="58"/>
      <c r="AO140" s="57"/>
      <c r="AP140" s="58"/>
      <c r="AQ140" s="58">
        <f t="shared" si="8"/>
        <v>0</v>
      </c>
      <c r="AR140" s="11"/>
      <c r="AS140" s="58"/>
      <c r="AT140" s="67"/>
      <c r="AU140" s="67"/>
      <c r="AV140" s="67"/>
      <c r="AW140" s="67"/>
      <c r="AX140" s="67">
        <f t="shared" si="288"/>
        <v>0</v>
      </c>
      <c r="AY140" s="11"/>
      <c r="AZ140" s="58"/>
      <c r="BA140" s="58"/>
      <c r="BB140" s="58"/>
      <c r="BC140" s="58"/>
      <c r="BD140" s="58"/>
      <c r="BE140" s="58">
        <f t="shared" si="10"/>
        <v>0</v>
      </c>
      <c r="BF140" s="5"/>
      <c r="BG140" s="69"/>
      <c r="BH140" s="69"/>
      <c r="BI140" s="69"/>
      <c r="BJ140" s="69"/>
      <c r="BK140" s="69"/>
      <c r="BL140" s="69">
        <f t="shared" si="11"/>
        <v>0</v>
      </c>
      <c r="BM140" s="5"/>
      <c r="BN140" s="86"/>
      <c r="BO140" s="87"/>
      <c r="BP140" s="87"/>
      <c r="BQ140" s="87"/>
      <c r="BR140" s="87"/>
      <c r="BS140" s="83">
        <v>0.0</v>
      </c>
      <c r="BT140" s="5"/>
      <c r="BU140" s="88">
        <v>0.0</v>
      </c>
      <c r="BV140" s="58">
        <v>0.0</v>
      </c>
      <c r="BW140" s="58"/>
      <c r="BX140" s="58"/>
      <c r="BY140" s="57">
        <v>263.5</v>
      </c>
      <c r="BZ140" s="58">
        <f t="shared" si="197"/>
        <v>0</v>
      </c>
      <c r="CA140" s="76"/>
      <c r="CB140" s="77">
        <f t="shared" ref="CB140:CC140" si="291">C140+J140+Q140+X140+AE140+AL140+AS140+AZ140+BG140+BN140+BU140</f>
        <v>0</v>
      </c>
      <c r="CC140" s="78">
        <f t="shared" si="291"/>
        <v>0</v>
      </c>
      <c r="CD140" s="78" t="s">
        <v>29</v>
      </c>
      <c r="CE140" s="78">
        <f t="shared" ref="CE140:CG140" si="292">F140+M140+T140+AA140+AH140+AO140+AV140+BC140+BJ140+BQ140+BX140</f>
        <v>2000</v>
      </c>
      <c r="CF140" s="78">
        <f t="shared" si="292"/>
        <v>527</v>
      </c>
      <c r="CG140" s="78">
        <f t="shared" si="292"/>
        <v>0</v>
      </c>
      <c r="CH140" s="76"/>
    </row>
    <row r="141">
      <c r="A141" s="55">
        <v>136.0</v>
      </c>
      <c r="B141" s="85" t="s">
        <v>219</v>
      </c>
      <c r="C141" s="57">
        <v>0.0</v>
      </c>
      <c r="D141" s="57">
        <v>0.0</v>
      </c>
      <c r="E141" s="57" t="s">
        <v>24</v>
      </c>
      <c r="F141" s="57">
        <v>0.0</v>
      </c>
      <c r="G141" s="57">
        <v>430.0</v>
      </c>
      <c r="H141" s="58">
        <f t="shared" si="3"/>
        <v>0</v>
      </c>
      <c r="I141" s="11"/>
      <c r="J141" s="62"/>
      <c r="K141" s="62"/>
      <c r="L141" s="62"/>
      <c r="M141" s="62"/>
      <c r="N141" s="62"/>
      <c r="O141" s="62">
        <f t="shared" si="4"/>
        <v>0</v>
      </c>
      <c r="P141" s="11"/>
      <c r="Q141" s="58"/>
      <c r="R141" s="58"/>
      <c r="S141" s="58"/>
      <c r="T141" s="58"/>
      <c r="U141" s="58"/>
      <c r="V141" s="58">
        <f t="shared" si="5"/>
        <v>0</v>
      </c>
      <c r="W141" s="11"/>
      <c r="X141" s="80">
        <v>0.0</v>
      </c>
      <c r="Y141" s="80">
        <v>0.0</v>
      </c>
      <c r="Z141" s="80">
        <v>0.0</v>
      </c>
      <c r="AA141" s="81">
        <v>2000.0</v>
      </c>
      <c r="AB141" s="58"/>
      <c r="AC141" s="58">
        <f t="shared" si="6"/>
        <v>0</v>
      </c>
      <c r="AD141" s="11"/>
      <c r="AE141" s="58"/>
      <c r="AF141" s="58"/>
      <c r="AG141" s="58"/>
      <c r="AH141" s="58"/>
      <c r="AI141" s="58"/>
      <c r="AJ141" s="65">
        <f t="shared" si="7"/>
        <v>0</v>
      </c>
      <c r="AK141" s="11"/>
      <c r="AL141" s="58"/>
      <c r="AM141" s="58"/>
      <c r="AN141" s="58"/>
      <c r="AO141" s="57"/>
      <c r="AP141" s="58"/>
      <c r="AQ141" s="58">
        <f t="shared" si="8"/>
        <v>0</v>
      </c>
      <c r="AR141" s="11"/>
      <c r="AS141" s="58"/>
      <c r="AT141" s="67"/>
      <c r="AU141" s="67"/>
      <c r="AV141" s="67"/>
      <c r="AW141" s="67"/>
      <c r="AX141" s="67">
        <f t="shared" si="288"/>
        <v>0</v>
      </c>
      <c r="AY141" s="11"/>
      <c r="AZ141" s="58"/>
      <c r="BA141" s="58"/>
      <c r="BB141" s="58"/>
      <c r="BC141" s="58"/>
      <c r="BD141" s="58"/>
      <c r="BE141" s="58">
        <f t="shared" si="10"/>
        <v>0</v>
      </c>
      <c r="BF141" s="5"/>
      <c r="BG141" s="69"/>
      <c r="BH141" s="69"/>
      <c r="BI141" s="69"/>
      <c r="BJ141" s="69"/>
      <c r="BK141" s="69"/>
      <c r="BL141" s="69">
        <f t="shared" si="11"/>
        <v>0</v>
      </c>
      <c r="BM141" s="5"/>
      <c r="BN141" s="86"/>
      <c r="BO141" s="87"/>
      <c r="BP141" s="87"/>
      <c r="BQ141" s="87"/>
      <c r="BR141" s="87"/>
      <c r="BS141" s="83">
        <v>0.0</v>
      </c>
      <c r="BT141" s="5"/>
      <c r="BU141" s="88">
        <v>0.0</v>
      </c>
      <c r="BV141" s="58">
        <v>0.0</v>
      </c>
      <c r="BW141" s="58" t="s">
        <v>24</v>
      </c>
      <c r="BX141" s="57"/>
      <c r="BY141" s="57">
        <v>430.0</v>
      </c>
      <c r="BZ141" s="58">
        <f t="shared" si="197"/>
        <v>0</v>
      </c>
      <c r="CA141" s="76"/>
      <c r="CB141" s="77">
        <f t="shared" ref="CB141:CC141" si="293">C141+J141+Q141+X141+AE141+AL141+AS141+AZ141+BG141+BN141+BU141</f>
        <v>0</v>
      </c>
      <c r="CC141" s="78">
        <f t="shared" si="293"/>
        <v>0</v>
      </c>
      <c r="CD141" s="78" t="s">
        <v>29</v>
      </c>
      <c r="CE141" s="78">
        <f t="shared" ref="CE141:CG141" si="294">F141+M141+T141+AA141+AH141+AO141+AV141+BC141+BJ141+BQ141+BX141</f>
        <v>2000</v>
      </c>
      <c r="CF141" s="78">
        <f t="shared" si="294"/>
        <v>860</v>
      </c>
      <c r="CG141" s="78">
        <f t="shared" si="294"/>
        <v>0</v>
      </c>
      <c r="CH141" s="76"/>
    </row>
    <row r="142">
      <c r="A142" s="55">
        <v>137.0</v>
      </c>
      <c r="B142" s="85" t="s">
        <v>220</v>
      </c>
      <c r="C142" s="57">
        <v>0.0</v>
      </c>
      <c r="D142" s="57">
        <v>0.0</v>
      </c>
      <c r="E142" s="57" t="s">
        <v>24</v>
      </c>
      <c r="F142" s="57">
        <v>0.0</v>
      </c>
      <c r="G142" s="57">
        <v>164.0</v>
      </c>
      <c r="H142" s="58">
        <f t="shared" si="3"/>
        <v>0</v>
      </c>
      <c r="I142" s="11"/>
      <c r="J142" s="62"/>
      <c r="K142" s="62"/>
      <c r="L142" s="62"/>
      <c r="M142" s="62"/>
      <c r="N142" s="62"/>
      <c r="O142" s="62">
        <f t="shared" si="4"/>
        <v>0</v>
      </c>
      <c r="P142" s="11"/>
      <c r="Q142" s="58"/>
      <c r="R142" s="58"/>
      <c r="S142" s="58"/>
      <c r="T142" s="58"/>
      <c r="U142" s="58"/>
      <c r="V142" s="58">
        <f t="shared" si="5"/>
        <v>0</v>
      </c>
      <c r="W142" s="11"/>
      <c r="X142" s="80">
        <v>0.0</v>
      </c>
      <c r="Y142" s="80">
        <v>0.0</v>
      </c>
      <c r="Z142" s="80">
        <v>0.0</v>
      </c>
      <c r="AA142" s="81">
        <v>2000.0</v>
      </c>
      <c r="AB142" s="58"/>
      <c r="AC142" s="58">
        <f t="shared" si="6"/>
        <v>0</v>
      </c>
      <c r="AD142" s="11"/>
      <c r="AE142" s="58"/>
      <c r="AF142" s="58"/>
      <c r="AG142" s="58"/>
      <c r="AH142" s="58"/>
      <c r="AI142" s="58"/>
      <c r="AJ142" s="65">
        <f t="shared" si="7"/>
        <v>0</v>
      </c>
      <c r="AK142" s="11"/>
      <c r="AL142" s="58"/>
      <c r="AM142" s="58"/>
      <c r="AN142" s="58"/>
      <c r="AO142" s="57"/>
      <c r="AP142" s="58"/>
      <c r="AQ142" s="58">
        <f t="shared" si="8"/>
        <v>0</v>
      </c>
      <c r="AR142" s="11"/>
      <c r="AS142" s="58"/>
      <c r="AT142" s="67"/>
      <c r="AU142" s="67"/>
      <c r="AV142" s="67"/>
      <c r="AW142" s="67"/>
      <c r="AX142" s="67">
        <f t="shared" si="288"/>
        <v>0</v>
      </c>
      <c r="AY142" s="11"/>
      <c r="AZ142" s="58"/>
      <c r="BA142" s="58"/>
      <c r="BB142" s="58"/>
      <c r="BC142" s="58"/>
      <c r="BD142" s="58"/>
      <c r="BE142" s="58">
        <f t="shared" si="10"/>
        <v>0</v>
      </c>
      <c r="BF142" s="5"/>
      <c r="BG142" s="69"/>
      <c r="BH142" s="69"/>
      <c r="BI142" s="69"/>
      <c r="BJ142" s="69"/>
      <c r="BK142" s="69"/>
      <c r="BL142" s="69">
        <f t="shared" si="11"/>
        <v>0</v>
      </c>
      <c r="BM142" s="5"/>
      <c r="BN142" s="86"/>
      <c r="BO142" s="87"/>
      <c r="BP142" s="87"/>
      <c r="BQ142" s="87"/>
      <c r="BR142" s="87"/>
      <c r="BS142" s="83">
        <v>0.0</v>
      </c>
      <c r="BT142" s="5"/>
      <c r="BU142" s="88">
        <v>0.0</v>
      </c>
      <c r="BV142" s="58">
        <v>0.0</v>
      </c>
      <c r="BW142" s="58"/>
      <c r="BX142" s="58"/>
      <c r="BY142" s="57">
        <v>164.0</v>
      </c>
      <c r="BZ142" s="58">
        <f t="shared" si="197"/>
        <v>0</v>
      </c>
      <c r="CA142" s="76"/>
      <c r="CB142" s="77">
        <f t="shared" ref="CB142:CC142" si="295">C142+J142+Q142+X142+AE142+AL142+AS142+AZ142+BG142+BN142+BU142</f>
        <v>0</v>
      </c>
      <c r="CC142" s="78">
        <f t="shared" si="295"/>
        <v>0</v>
      </c>
      <c r="CD142" s="78" t="s">
        <v>29</v>
      </c>
      <c r="CE142" s="78">
        <f t="shared" ref="CE142:CG142" si="296">F142+M142+T142+AA142+AH142+AO142+AV142+BC142+BJ142+BQ142+BX142</f>
        <v>2000</v>
      </c>
      <c r="CF142" s="78">
        <f t="shared" si="296"/>
        <v>328</v>
      </c>
      <c r="CG142" s="78">
        <f t="shared" si="296"/>
        <v>0</v>
      </c>
      <c r="CH142" s="76"/>
    </row>
    <row r="143">
      <c r="A143" s="55">
        <v>138.0</v>
      </c>
      <c r="B143" s="85" t="s">
        <v>221</v>
      </c>
      <c r="C143" s="57">
        <v>0.0</v>
      </c>
      <c r="D143" s="57">
        <v>0.0</v>
      </c>
      <c r="E143" s="57" t="s">
        <v>24</v>
      </c>
      <c r="F143" s="57">
        <v>0.0</v>
      </c>
      <c r="G143" s="57">
        <v>222.07</v>
      </c>
      <c r="H143" s="58">
        <f t="shared" si="3"/>
        <v>0</v>
      </c>
      <c r="I143" s="11"/>
      <c r="J143" s="62"/>
      <c r="K143" s="62"/>
      <c r="L143" s="62"/>
      <c r="M143" s="62"/>
      <c r="N143" s="62"/>
      <c r="O143" s="62">
        <f t="shared" si="4"/>
        <v>0</v>
      </c>
      <c r="P143" s="11"/>
      <c r="Q143" s="58"/>
      <c r="R143" s="58"/>
      <c r="S143" s="58"/>
      <c r="T143" s="58"/>
      <c r="U143" s="58"/>
      <c r="V143" s="58">
        <f t="shared" si="5"/>
        <v>0</v>
      </c>
      <c r="W143" s="11"/>
      <c r="X143" s="80">
        <v>0.0</v>
      </c>
      <c r="Y143" s="80">
        <v>0.0</v>
      </c>
      <c r="Z143" s="80" t="s">
        <v>192</v>
      </c>
      <c r="AA143" s="81">
        <v>1200.0</v>
      </c>
      <c r="AB143" s="57">
        <v>9.35</v>
      </c>
      <c r="AC143" s="58">
        <f t="shared" si="6"/>
        <v>11220</v>
      </c>
      <c r="AD143" s="11"/>
      <c r="AE143" s="58"/>
      <c r="AF143" s="58"/>
      <c r="AG143" s="58"/>
      <c r="AH143" s="58"/>
      <c r="AI143" s="58"/>
      <c r="AJ143" s="65">
        <f t="shared" si="7"/>
        <v>0</v>
      </c>
      <c r="AK143" s="11"/>
      <c r="AL143" s="58"/>
      <c r="AM143" s="58"/>
      <c r="AN143" s="58"/>
      <c r="AO143" s="57"/>
      <c r="AP143" s="58"/>
      <c r="AQ143" s="58">
        <f t="shared" si="8"/>
        <v>0</v>
      </c>
      <c r="AR143" s="11"/>
      <c r="AS143" s="58"/>
      <c r="AT143" s="67"/>
      <c r="AU143" s="67"/>
      <c r="AV143" s="67"/>
      <c r="AW143" s="67"/>
      <c r="AX143" s="67">
        <f t="shared" si="288"/>
        <v>0</v>
      </c>
      <c r="AY143" s="11"/>
      <c r="AZ143" s="58"/>
      <c r="BA143" s="58"/>
      <c r="BB143" s="58"/>
      <c r="BC143" s="58"/>
      <c r="BD143" s="58"/>
      <c r="BE143" s="58">
        <f t="shared" si="10"/>
        <v>0</v>
      </c>
      <c r="BF143" s="5"/>
      <c r="BG143" s="69"/>
      <c r="BH143" s="69"/>
      <c r="BI143" s="69"/>
      <c r="BJ143" s="69"/>
      <c r="BK143" s="69"/>
      <c r="BL143" s="69">
        <f t="shared" si="11"/>
        <v>0</v>
      </c>
      <c r="BM143" s="5"/>
      <c r="BN143" s="86"/>
      <c r="BO143" s="87"/>
      <c r="BP143" s="87"/>
      <c r="BQ143" s="87"/>
      <c r="BR143" s="87"/>
      <c r="BS143" s="83">
        <v>0.0</v>
      </c>
      <c r="BT143" s="5"/>
      <c r="BU143" s="88">
        <v>0.0</v>
      </c>
      <c r="BV143" s="58">
        <v>0.0</v>
      </c>
      <c r="BW143" s="58" t="s">
        <v>24</v>
      </c>
      <c r="BX143" s="57"/>
      <c r="BY143" s="57">
        <v>222.07</v>
      </c>
      <c r="BZ143" s="58">
        <f t="shared" si="197"/>
        <v>0</v>
      </c>
      <c r="CA143" s="76"/>
      <c r="CB143" s="77">
        <f t="shared" ref="CB143:CC143" si="297">C143+J143+Q143+X143+AE143+AL143+AS143+AZ143+BG143+BN143+BU143</f>
        <v>0</v>
      </c>
      <c r="CC143" s="78">
        <f t="shared" si="297"/>
        <v>0</v>
      </c>
      <c r="CD143" s="78" t="s">
        <v>29</v>
      </c>
      <c r="CE143" s="78">
        <f t="shared" ref="CE143:CG143" si="298">F143+M143+T143+AA143+AH143+AO143+AV143+BC143+BJ143+BQ143+BX143</f>
        <v>1200</v>
      </c>
      <c r="CF143" s="78">
        <f t="shared" si="298"/>
        <v>453.49</v>
      </c>
      <c r="CG143" s="78">
        <f t="shared" si="298"/>
        <v>11220</v>
      </c>
      <c r="CH143" s="76"/>
    </row>
    <row r="144">
      <c r="A144" s="55">
        <v>139.0</v>
      </c>
      <c r="B144" s="56" t="s">
        <v>222</v>
      </c>
      <c r="C144" s="57">
        <v>216.0</v>
      </c>
      <c r="D144" s="57">
        <v>24.0</v>
      </c>
      <c r="E144" s="57" t="s">
        <v>24</v>
      </c>
      <c r="F144" s="57">
        <v>400.0</v>
      </c>
      <c r="G144" s="57">
        <v>271.45</v>
      </c>
      <c r="H144" s="58">
        <f t="shared" si="3"/>
        <v>108580</v>
      </c>
      <c r="I144" s="11"/>
      <c r="J144" s="59">
        <v>238.0</v>
      </c>
      <c r="K144" s="59">
        <v>12.0</v>
      </c>
      <c r="L144" s="60" t="s">
        <v>195</v>
      </c>
      <c r="M144" s="61">
        <v>250.0</v>
      </c>
      <c r="N144" s="61">
        <v>271.45</v>
      </c>
      <c r="O144" s="62">
        <f t="shared" si="4"/>
        <v>67862.5</v>
      </c>
      <c r="P144" s="11"/>
      <c r="Q144" s="57">
        <v>210.0</v>
      </c>
      <c r="R144" s="57">
        <v>30.0</v>
      </c>
      <c r="S144" s="57" t="s">
        <v>206</v>
      </c>
      <c r="T144" s="57">
        <v>500.0</v>
      </c>
      <c r="U144" s="57">
        <v>275.6</v>
      </c>
      <c r="V144" s="58">
        <f t="shared" si="5"/>
        <v>137800</v>
      </c>
      <c r="W144" s="11"/>
      <c r="X144" s="80">
        <v>4.0</v>
      </c>
      <c r="Y144" s="81">
        <v>236.0</v>
      </c>
      <c r="Z144" s="81" t="s">
        <v>207</v>
      </c>
      <c r="AA144" s="81">
        <v>1000.0</v>
      </c>
      <c r="AB144" s="57">
        <v>271.45</v>
      </c>
      <c r="AC144" s="58">
        <f t="shared" si="6"/>
        <v>271450</v>
      </c>
      <c r="AD144" s="11"/>
      <c r="AE144" s="57">
        <v>110.0</v>
      </c>
      <c r="AF144" s="57">
        <v>130.0</v>
      </c>
      <c r="AG144" s="57" t="s">
        <v>206</v>
      </c>
      <c r="AH144" s="57">
        <v>240.0</v>
      </c>
      <c r="AI144" s="57">
        <v>275.6</v>
      </c>
      <c r="AJ144" s="65">
        <f t="shared" si="7"/>
        <v>66144</v>
      </c>
      <c r="AK144" s="11"/>
      <c r="AL144" s="57">
        <v>166.0</v>
      </c>
      <c r="AM144" s="57">
        <v>74.0</v>
      </c>
      <c r="AN144" s="57" t="s">
        <v>24</v>
      </c>
      <c r="AO144" s="57">
        <v>600.0</v>
      </c>
      <c r="AP144" s="57">
        <v>271.45</v>
      </c>
      <c r="AQ144" s="58">
        <f t="shared" si="8"/>
        <v>162870</v>
      </c>
      <c r="AR144" s="11"/>
      <c r="AS144" s="57">
        <v>240.0</v>
      </c>
      <c r="AT144" s="66">
        <v>150.0</v>
      </c>
      <c r="AU144" s="66" t="s">
        <v>195</v>
      </c>
      <c r="AV144" s="66">
        <v>250.0</v>
      </c>
      <c r="AW144" s="66">
        <v>271.45</v>
      </c>
      <c r="AX144" s="67">
        <f t="shared" si="288"/>
        <v>67862.5</v>
      </c>
      <c r="AY144" s="11"/>
      <c r="AZ144" s="57">
        <v>240.0</v>
      </c>
      <c r="BA144" s="57">
        <v>0.0</v>
      </c>
      <c r="BB144" s="57" t="s">
        <v>206</v>
      </c>
      <c r="BC144" s="57">
        <v>1000.0</v>
      </c>
      <c r="BD144" s="57">
        <v>275.6</v>
      </c>
      <c r="BE144" s="58">
        <f t="shared" si="10"/>
        <v>275600</v>
      </c>
      <c r="BF144" s="5"/>
      <c r="BG144" s="68">
        <v>160.0</v>
      </c>
      <c r="BH144" s="68">
        <v>80.0</v>
      </c>
      <c r="BI144" s="68" t="s">
        <v>24</v>
      </c>
      <c r="BJ144" s="68">
        <v>240.0</v>
      </c>
      <c r="BK144" s="68">
        <v>275.6</v>
      </c>
      <c r="BL144" s="69">
        <f t="shared" si="11"/>
        <v>66144</v>
      </c>
      <c r="BM144" s="5"/>
      <c r="BN144" s="82">
        <v>84.0</v>
      </c>
      <c r="BO144" s="83">
        <v>144.0</v>
      </c>
      <c r="BP144" s="83" t="s">
        <v>24</v>
      </c>
      <c r="BQ144" s="83" t="s">
        <v>223</v>
      </c>
      <c r="BR144" s="83">
        <v>275.6</v>
      </c>
      <c r="BS144" s="83">
        <v>62836.8</v>
      </c>
      <c r="BT144" s="5"/>
      <c r="BU144" s="84">
        <v>230.0</v>
      </c>
      <c r="BV144" s="57">
        <v>10.0</v>
      </c>
      <c r="BW144" s="58" t="s">
        <v>24</v>
      </c>
      <c r="BX144" s="57">
        <v>200.0</v>
      </c>
      <c r="BY144" s="57">
        <v>271.45</v>
      </c>
      <c r="BZ144" s="58">
        <f t="shared" si="197"/>
        <v>54290</v>
      </c>
      <c r="CA144" s="76"/>
      <c r="CB144" s="77">
        <f t="shared" ref="CB144:CC144" si="299">C144+J144+Q144+X144+AE144+AL144+AS144+AZ144+BG144+BN144+BU144</f>
        <v>1898</v>
      </c>
      <c r="CC144" s="78">
        <f t="shared" si="299"/>
        <v>890</v>
      </c>
      <c r="CD144" s="78" t="s">
        <v>29</v>
      </c>
      <c r="CE144" s="78" t="str">
        <f t="shared" ref="CE144:CG144" si="300">F144+M144+T144+AA144+AH144+AO144+AV144+BC144+BJ144+BQ144+BX144</f>
        <v>#VALUE!</v>
      </c>
      <c r="CF144" s="78">
        <f t="shared" si="300"/>
        <v>3006.7</v>
      </c>
      <c r="CG144" s="78">
        <f t="shared" si="300"/>
        <v>1341439.8</v>
      </c>
      <c r="CH144" s="76"/>
    </row>
    <row r="145">
      <c r="A145" s="55">
        <v>140.0</v>
      </c>
      <c r="B145" s="85" t="s">
        <v>224</v>
      </c>
      <c r="C145" s="57">
        <v>0.0</v>
      </c>
      <c r="D145" s="57">
        <v>0.0</v>
      </c>
      <c r="E145" s="57" t="s">
        <v>24</v>
      </c>
      <c r="F145" s="57">
        <v>0.0</v>
      </c>
      <c r="G145" s="57">
        <v>149.07</v>
      </c>
      <c r="H145" s="58">
        <f t="shared" si="3"/>
        <v>0</v>
      </c>
      <c r="I145" s="11"/>
      <c r="J145" s="62"/>
      <c r="K145" s="62"/>
      <c r="L145" s="62"/>
      <c r="M145" s="62"/>
      <c r="N145" s="62"/>
      <c r="O145" s="62">
        <f t="shared" si="4"/>
        <v>0</v>
      </c>
      <c r="P145" s="11"/>
      <c r="Q145" s="58"/>
      <c r="R145" s="58"/>
      <c r="S145" s="58"/>
      <c r="T145" s="58"/>
      <c r="U145" s="58"/>
      <c r="V145" s="58">
        <f t="shared" si="5"/>
        <v>0</v>
      </c>
      <c r="W145" s="11"/>
      <c r="X145" s="80">
        <v>0.0</v>
      </c>
      <c r="Y145" s="80">
        <v>0.0</v>
      </c>
      <c r="Z145" s="80" t="s">
        <v>197</v>
      </c>
      <c r="AA145" s="81">
        <v>2000.0</v>
      </c>
      <c r="AB145" s="57">
        <v>19.08</v>
      </c>
      <c r="AC145" s="58">
        <f t="shared" si="6"/>
        <v>38160</v>
      </c>
      <c r="AD145" s="11"/>
      <c r="AE145" s="58"/>
      <c r="AF145" s="58"/>
      <c r="AG145" s="58"/>
      <c r="AH145" s="58"/>
      <c r="AI145" s="58"/>
      <c r="AJ145" s="65">
        <f t="shared" si="7"/>
        <v>0</v>
      </c>
      <c r="AK145" s="11"/>
      <c r="AL145" s="58"/>
      <c r="AM145" s="58"/>
      <c r="AN145" s="58"/>
      <c r="AO145" s="58"/>
      <c r="AP145" s="58"/>
      <c r="AQ145" s="58">
        <f t="shared" si="8"/>
        <v>0</v>
      </c>
      <c r="AR145" s="11"/>
      <c r="AS145" s="58"/>
      <c r="AT145" s="67"/>
      <c r="AU145" s="67"/>
      <c r="AV145" s="67"/>
      <c r="AW145" s="67"/>
      <c r="AX145" s="67">
        <f t="shared" si="288"/>
        <v>0</v>
      </c>
      <c r="AY145" s="11"/>
      <c r="AZ145" s="58"/>
      <c r="BA145" s="58"/>
      <c r="BB145" s="58"/>
      <c r="BC145" s="58"/>
      <c r="BD145" s="58"/>
      <c r="BE145" s="58">
        <f t="shared" si="10"/>
        <v>0</v>
      </c>
      <c r="BF145" s="5"/>
      <c r="BG145" s="69"/>
      <c r="BH145" s="69"/>
      <c r="BI145" s="69"/>
      <c r="BJ145" s="69"/>
      <c r="BK145" s="69"/>
      <c r="BL145" s="69">
        <f t="shared" si="11"/>
        <v>0</v>
      </c>
      <c r="BM145" s="5"/>
      <c r="BN145" s="86"/>
      <c r="BO145" s="87"/>
      <c r="BP145" s="87"/>
      <c r="BQ145" s="87"/>
      <c r="BR145" s="87"/>
      <c r="BS145" s="83">
        <v>0.0</v>
      </c>
      <c r="BT145" s="5"/>
      <c r="BU145" s="88">
        <v>0.0</v>
      </c>
      <c r="BV145" s="58">
        <v>0.0</v>
      </c>
      <c r="BW145" s="58" t="s">
        <v>24</v>
      </c>
      <c r="BX145" s="57"/>
      <c r="BY145" s="57">
        <v>149.07</v>
      </c>
      <c r="BZ145" s="58">
        <f t="shared" si="197"/>
        <v>0</v>
      </c>
      <c r="CA145" s="76"/>
      <c r="CB145" s="77">
        <f t="shared" ref="CB145:CC145" si="301">C145+J145+Q145+X145+AE145+AL145+AS145+AZ145+BG145+BN145+BU145</f>
        <v>0</v>
      </c>
      <c r="CC145" s="78">
        <f t="shared" si="301"/>
        <v>0</v>
      </c>
      <c r="CD145" s="78" t="s">
        <v>29</v>
      </c>
      <c r="CE145" s="78">
        <f t="shared" ref="CE145:CG145" si="302">F145+M145+T145+AA145+AH145+AO145+AV145+BC145+BJ145+BQ145+BX145</f>
        <v>2000</v>
      </c>
      <c r="CF145" s="78">
        <f t="shared" si="302"/>
        <v>317.22</v>
      </c>
      <c r="CG145" s="78">
        <f t="shared" si="302"/>
        <v>38160</v>
      </c>
      <c r="CH145" s="76"/>
    </row>
    <row r="146">
      <c r="A146" s="55">
        <v>141.0</v>
      </c>
      <c r="B146" s="85" t="s">
        <v>225</v>
      </c>
      <c r="C146" s="57">
        <v>0.0</v>
      </c>
      <c r="D146" s="57">
        <v>0.0</v>
      </c>
      <c r="E146" s="57" t="s">
        <v>58</v>
      </c>
      <c r="F146" s="57">
        <v>0.0</v>
      </c>
      <c r="G146" s="57">
        <v>216.94</v>
      </c>
      <c r="H146" s="58">
        <f t="shared" si="3"/>
        <v>0</v>
      </c>
      <c r="I146" s="11"/>
      <c r="J146" s="62"/>
      <c r="K146" s="62"/>
      <c r="L146" s="62"/>
      <c r="M146" s="62"/>
      <c r="N146" s="62"/>
      <c r="O146" s="62">
        <f t="shared" si="4"/>
        <v>0</v>
      </c>
      <c r="P146" s="11"/>
      <c r="Q146" s="58"/>
      <c r="R146" s="58"/>
      <c r="S146" s="58"/>
      <c r="T146" s="58"/>
      <c r="U146" s="58"/>
      <c r="V146" s="58">
        <f t="shared" si="5"/>
        <v>0</v>
      </c>
      <c r="W146" s="11"/>
      <c r="X146" s="80">
        <v>0.0</v>
      </c>
      <c r="Y146" s="80">
        <v>0.0</v>
      </c>
      <c r="Z146" s="80">
        <v>0.0</v>
      </c>
      <c r="AA146" s="81">
        <v>2000.0</v>
      </c>
      <c r="AB146" s="58"/>
      <c r="AC146" s="58">
        <f t="shared" si="6"/>
        <v>0</v>
      </c>
      <c r="AD146" s="11"/>
      <c r="AE146" s="58"/>
      <c r="AF146" s="58"/>
      <c r="AG146" s="58"/>
      <c r="AH146" s="58"/>
      <c r="AI146" s="58"/>
      <c r="AJ146" s="65">
        <f t="shared" si="7"/>
        <v>0</v>
      </c>
      <c r="AK146" s="11"/>
      <c r="AL146" s="58"/>
      <c r="AM146" s="58"/>
      <c r="AN146" s="58"/>
      <c r="AO146" s="58"/>
      <c r="AP146" s="58"/>
      <c r="AQ146" s="58">
        <f t="shared" si="8"/>
        <v>0</v>
      </c>
      <c r="AR146" s="11"/>
      <c r="AS146" s="58"/>
      <c r="AT146" s="67"/>
      <c r="AU146" s="67"/>
      <c r="AV146" s="67"/>
      <c r="AW146" s="67"/>
      <c r="AX146" s="67">
        <f t="shared" si="288"/>
        <v>0</v>
      </c>
      <c r="AY146" s="11"/>
      <c r="AZ146" s="58"/>
      <c r="BA146" s="58"/>
      <c r="BB146" s="57" t="s">
        <v>59</v>
      </c>
      <c r="BC146" s="57">
        <v>50.0</v>
      </c>
      <c r="BD146" s="58"/>
      <c r="BE146" s="58">
        <f t="shared" si="10"/>
        <v>0</v>
      </c>
      <c r="BF146" s="5"/>
      <c r="BG146" s="69"/>
      <c r="BH146" s="69"/>
      <c r="BI146" s="69"/>
      <c r="BJ146" s="69"/>
      <c r="BK146" s="69"/>
      <c r="BL146" s="69">
        <f t="shared" si="11"/>
        <v>0</v>
      </c>
      <c r="BM146" s="5"/>
      <c r="BN146" s="86"/>
      <c r="BO146" s="87"/>
      <c r="BP146" s="87"/>
      <c r="BQ146" s="87"/>
      <c r="BR146" s="87"/>
      <c r="BS146" s="83">
        <v>0.0</v>
      </c>
      <c r="BT146" s="5"/>
      <c r="BU146" s="88">
        <v>0.0</v>
      </c>
      <c r="BV146" s="58"/>
      <c r="BW146" s="58"/>
      <c r="BX146" s="58"/>
      <c r="BY146" s="57">
        <v>216.94</v>
      </c>
      <c r="BZ146" s="58">
        <f t="shared" si="197"/>
        <v>0</v>
      </c>
      <c r="CA146" s="76"/>
      <c r="CB146" s="77">
        <f t="shared" ref="CB146:CC146" si="303">C146+J146+Q146+X146+AE146+AL146+AS146+AZ146+BG146+BN146+BU146</f>
        <v>0</v>
      </c>
      <c r="CC146" s="78">
        <f t="shared" si="303"/>
        <v>0</v>
      </c>
      <c r="CD146" s="78" t="s">
        <v>29</v>
      </c>
      <c r="CE146" s="78">
        <f t="shared" ref="CE146:CG146" si="304">F146+M146+T146+AA146+AH146+AO146+AV146+BC146+BJ146+BQ146+BX146</f>
        <v>2050</v>
      </c>
      <c r="CF146" s="78">
        <f t="shared" si="304"/>
        <v>433.88</v>
      </c>
      <c r="CG146" s="78">
        <f t="shared" si="304"/>
        <v>0</v>
      </c>
      <c r="CH146" s="76"/>
    </row>
    <row r="147">
      <c r="A147" s="55">
        <v>142.0</v>
      </c>
      <c r="B147" s="85" t="s">
        <v>226</v>
      </c>
      <c r="C147" s="57">
        <v>0.0</v>
      </c>
      <c r="D147" s="57">
        <v>0.0</v>
      </c>
      <c r="E147" s="57" t="s">
        <v>28</v>
      </c>
      <c r="F147" s="57">
        <v>0.0</v>
      </c>
      <c r="G147" s="57">
        <v>161.5</v>
      </c>
      <c r="H147" s="58">
        <f t="shared" si="3"/>
        <v>0</v>
      </c>
      <c r="I147" s="11"/>
      <c r="J147" s="62"/>
      <c r="K147" s="62"/>
      <c r="L147" s="62"/>
      <c r="M147" s="62"/>
      <c r="N147" s="62"/>
      <c r="O147" s="62">
        <f t="shared" si="4"/>
        <v>0</v>
      </c>
      <c r="P147" s="11"/>
      <c r="Q147" s="58"/>
      <c r="R147" s="58"/>
      <c r="S147" s="58"/>
      <c r="T147" s="58"/>
      <c r="U147" s="58"/>
      <c r="V147" s="58">
        <f t="shared" si="5"/>
        <v>0</v>
      </c>
      <c r="W147" s="11"/>
      <c r="X147" s="80">
        <v>0.0</v>
      </c>
      <c r="Y147" s="80">
        <v>0.0</v>
      </c>
      <c r="Z147" s="80">
        <v>0.0</v>
      </c>
      <c r="AA147" s="81">
        <v>2000.0</v>
      </c>
      <c r="AB147" s="58"/>
      <c r="AC147" s="58">
        <f t="shared" si="6"/>
        <v>0</v>
      </c>
      <c r="AD147" s="11"/>
      <c r="AE147" s="58"/>
      <c r="AF147" s="58"/>
      <c r="AG147" s="58"/>
      <c r="AH147" s="58"/>
      <c r="AI147" s="58"/>
      <c r="AJ147" s="65">
        <f t="shared" si="7"/>
        <v>0</v>
      </c>
      <c r="AK147" s="11"/>
      <c r="AL147" s="58"/>
      <c r="AM147" s="58"/>
      <c r="AN147" s="58"/>
      <c r="AO147" s="58"/>
      <c r="AP147" s="58"/>
      <c r="AQ147" s="58">
        <f t="shared" si="8"/>
        <v>0</v>
      </c>
      <c r="AR147" s="11"/>
      <c r="AS147" s="58"/>
      <c r="AT147" s="67"/>
      <c r="AU147" s="67"/>
      <c r="AV147" s="67"/>
      <c r="AW147" s="67"/>
      <c r="AX147" s="67">
        <f t="shared" si="288"/>
        <v>0</v>
      </c>
      <c r="AY147" s="11"/>
      <c r="AZ147" s="58"/>
      <c r="BA147" s="58"/>
      <c r="BB147" s="58"/>
      <c r="BC147" s="58"/>
      <c r="BD147" s="58"/>
      <c r="BE147" s="58">
        <f t="shared" si="10"/>
        <v>0</v>
      </c>
      <c r="BF147" s="5"/>
      <c r="BG147" s="69"/>
      <c r="BH147" s="69"/>
      <c r="BI147" s="69"/>
      <c r="BJ147" s="69"/>
      <c r="BK147" s="69"/>
      <c r="BL147" s="69">
        <f t="shared" si="11"/>
        <v>0</v>
      </c>
      <c r="BM147" s="5"/>
      <c r="BN147" s="86"/>
      <c r="BO147" s="87"/>
      <c r="BP147" s="87"/>
      <c r="BQ147" s="87"/>
      <c r="BR147" s="87"/>
      <c r="BS147" s="83">
        <v>0.0</v>
      </c>
      <c r="BT147" s="5"/>
      <c r="BU147" s="88">
        <v>0.0</v>
      </c>
      <c r="BV147" s="58"/>
      <c r="BW147" s="58"/>
      <c r="BX147" s="58"/>
      <c r="BY147" s="57">
        <v>161.5</v>
      </c>
      <c r="BZ147" s="58">
        <f t="shared" si="197"/>
        <v>0</v>
      </c>
      <c r="CA147" s="76"/>
      <c r="CB147" s="77">
        <f t="shared" ref="CB147:CC147" si="305">C147+J147+Q147+X147+AE147+AL147+AS147+AZ147+BG147+BN147+BU147</f>
        <v>0</v>
      </c>
      <c r="CC147" s="78">
        <f t="shared" si="305"/>
        <v>0</v>
      </c>
      <c r="CD147" s="78" t="s">
        <v>29</v>
      </c>
      <c r="CE147" s="78">
        <f t="shared" ref="CE147:CG147" si="306">F147+M147+T147+AA147+AH147+AO147+AV147+BC147+BJ147+BQ147+BX147</f>
        <v>2000</v>
      </c>
      <c r="CF147" s="78">
        <f t="shared" si="306"/>
        <v>323</v>
      </c>
      <c r="CG147" s="78">
        <f t="shared" si="306"/>
        <v>0</v>
      </c>
      <c r="CH147" s="76"/>
    </row>
    <row r="148">
      <c r="A148" s="55">
        <v>143.0</v>
      </c>
      <c r="B148" s="85" t="s">
        <v>227</v>
      </c>
      <c r="C148" s="57">
        <v>0.0</v>
      </c>
      <c r="D148" s="57">
        <v>0.0</v>
      </c>
      <c r="E148" s="57" t="s">
        <v>58</v>
      </c>
      <c r="F148" s="57">
        <v>0.0</v>
      </c>
      <c r="G148" s="57">
        <v>75.0</v>
      </c>
      <c r="H148" s="58">
        <f t="shared" si="3"/>
        <v>0</v>
      </c>
      <c r="I148" s="11"/>
      <c r="J148" s="62"/>
      <c r="K148" s="62"/>
      <c r="L148" s="62"/>
      <c r="M148" s="62"/>
      <c r="N148" s="62"/>
      <c r="O148" s="62">
        <f t="shared" si="4"/>
        <v>0</v>
      </c>
      <c r="P148" s="11"/>
      <c r="Q148" s="58"/>
      <c r="R148" s="58"/>
      <c r="S148" s="58"/>
      <c r="T148" s="58"/>
      <c r="U148" s="58"/>
      <c r="V148" s="58">
        <f t="shared" si="5"/>
        <v>0</v>
      </c>
      <c r="W148" s="11"/>
      <c r="X148" s="80">
        <v>0.0</v>
      </c>
      <c r="Y148" s="80">
        <v>0.0</v>
      </c>
      <c r="Z148" s="80">
        <v>0.0</v>
      </c>
      <c r="AA148" s="81">
        <v>2000.0</v>
      </c>
      <c r="AB148" s="58"/>
      <c r="AC148" s="58">
        <f t="shared" si="6"/>
        <v>0</v>
      </c>
      <c r="AD148" s="11"/>
      <c r="AE148" s="58"/>
      <c r="AF148" s="58"/>
      <c r="AG148" s="58"/>
      <c r="AH148" s="58"/>
      <c r="AI148" s="58"/>
      <c r="AJ148" s="65">
        <f t="shared" si="7"/>
        <v>0</v>
      </c>
      <c r="AK148" s="11"/>
      <c r="AL148" s="58"/>
      <c r="AM148" s="58"/>
      <c r="AN148" s="58"/>
      <c r="AO148" s="58"/>
      <c r="AP148" s="58"/>
      <c r="AQ148" s="58">
        <f t="shared" si="8"/>
        <v>0</v>
      </c>
      <c r="AR148" s="11"/>
      <c r="AS148" s="58"/>
      <c r="AT148" s="67"/>
      <c r="AU148" s="67"/>
      <c r="AV148" s="67"/>
      <c r="AW148" s="67"/>
      <c r="AX148" s="67">
        <f t="shared" si="288"/>
        <v>0</v>
      </c>
      <c r="AY148" s="11"/>
      <c r="AZ148" s="58"/>
      <c r="BA148" s="58"/>
      <c r="BB148" s="58"/>
      <c r="BC148" s="58"/>
      <c r="BD148" s="58"/>
      <c r="BE148" s="58">
        <f t="shared" si="10"/>
        <v>0</v>
      </c>
      <c r="BF148" s="5"/>
      <c r="BG148" s="69"/>
      <c r="BH148" s="69"/>
      <c r="BI148" s="69"/>
      <c r="BJ148" s="69"/>
      <c r="BK148" s="69"/>
      <c r="BL148" s="69">
        <f t="shared" si="11"/>
        <v>0</v>
      </c>
      <c r="BM148" s="5"/>
      <c r="BN148" s="86"/>
      <c r="BO148" s="87"/>
      <c r="BP148" s="87"/>
      <c r="BQ148" s="87"/>
      <c r="BR148" s="87"/>
      <c r="BS148" s="83">
        <v>0.0</v>
      </c>
      <c r="BT148" s="5"/>
      <c r="BU148" s="88">
        <v>0.0</v>
      </c>
      <c r="BV148" s="58"/>
      <c r="BW148" s="58"/>
      <c r="BX148" s="58"/>
      <c r="BY148" s="57">
        <v>75.0</v>
      </c>
      <c r="BZ148" s="58">
        <f t="shared" si="197"/>
        <v>0</v>
      </c>
      <c r="CA148" s="76"/>
      <c r="CB148" s="77">
        <f t="shared" ref="CB148:CC148" si="307">C148+J148+Q148+X148+AE148+AL148+AS148+AZ148+BG148+BN148+BU148</f>
        <v>0</v>
      </c>
      <c r="CC148" s="78">
        <f t="shared" si="307"/>
        <v>0</v>
      </c>
      <c r="CD148" s="78" t="s">
        <v>29</v>
      </c>
      <c r="CE148" s="78">
        <f t="shared" ref="CE148:CG148" si="308">F148+M148+T148+AA148+AH148+AO148+AV148+BC148+BJ148+BQ148+BX148</f>
        <v>2000</v>
      </c>
      <c r="CF148" s="78">
        <f t="shared" si="308"/>
        <v>150</v>
      </c>
      <c r="CG148" s="78">
        <f t="shared" si="308"/>
        <v>0</v>
      </c>
      <c r="CH148" s="76"/>
    </row>
    <row r="149">
      <c r="A149" s="55">
        <v>144.0</v>
      </c>
      <c r="B149" s="56" t="s">
        <v>228</v>
      </c>
      <c r="C149" s="57">
        <v>80.0</v>
      </c>
      <c r="D149" s="57">
        <v>720.0</v>
      </c>
      <c r="E149" s="57" t="s">
        <v>190</v>
      </c>
      <c r="F149" s="57">
        <v>100.0</v>
      </c>
      <c r="G149" s="57">
        <v>34.45</v>
      </c>
      <c r="H149" s="58">
        <f t="shared" si="3"/>
        <v>3445</v>
      </c>
      <c r="I149" s="11"/>
      <c r="J149" s="59">
        <v>800.0</v>
      </c>
      <c r="K149" s="59">
        <v>700.0</v>
      </c>
      <c r="L149" s="60" t="s">
        <v>191</v>
      </c>
      <c r="M149" s="61">
        <v>400.0</v>
      </c>
      <c r="N149" s="61">
        <v>10.81</v>
      </c>
      <c r="O149" s="62">
        <f t="shared" si="4"/>
        <v>4324</v>
      </c>
      <c r="P149" s="11"/>
      <c r="Q149" s="57">
        <v>260.0</v>
      </c>
      <c r="R149" s="57">
        <v>540.0</v>
      </c>
      <c r="S149" s="57" t="s">
        <v>229</v>
      </c>
      <c r="T149" s="57">
        <v>240.0</v>
      </c>
      <c r="U149" s="57">
        <v>33.8</v>
      </c>
      <c r="V149" s="58">
        <f t="shared" si="5"/>
        <v>8112</v>
      </c>
      <c r="W149" s="11"/>
      <c r="X149" s="80">
        <v>63.0</v>
      </c>
      <c r="Y149" s="81">
        <v>737.0</v>
      </c>
      <c r="Z149" s="81" t="s">
        <v>197</v>
      </c>
      <c r="AA149" s="81">
        <v>1500.0</v>
      </c>
      <c r="AB149" s="57">
        <v>34.45</v>
      </c>
      <c r="AC149" s="58">
        <f t="shared" si="6"/>
        <v>51675</v>
      </c>
      <c r="AD149" s="11"/>
      <c r="AE149" s="57">
        <v>260.0</v>
      </c>
      <c r="AF149" s="57">
        <v>540.0</v>
      </c>
      <c r="AG149" s="57" t="s">
        <v>229</v>
      </c>
      <c r="AH149" s="57">
        <v>800.0</v>
      </c>
      <c r="AI149" s="57">
        <v>33.8</v>
      </c>
      <c r="AJ149" s="65">
        <f t="shared" si="7"/>
        <v>27040</v>
      </c>
      <c r="AK149" s="11"/>
      <c r="AL149" s="57">
        <v>200.0</v>
      </c>
      <c r="AM149" s="57">
        <v>600.0</v>
      </c>
      <c r="AN149" s="57" t="s">
        <v>190</v>
      </c>
      <c r="AO149" s="57">
        <v>500.0</v>
      </c>
      <c r="AP149" s="57">
        <v>34.45</v>
      </c>
      <c r="AQ149" s="58">
        <f t="shared" si="8"/>
        <v>17225</v>
      </c>
      <c r="AR149" s="11"/>
      <c r="AS149" s="57">
        <v>800.0</v>
      </c>
      <c r="AT149" s="66">
        <v>600.0</v>
      </c>
      <c r="AU149" s="66" t="s">
        <v>191</v>
      </c>
      <c r="AV149" s="66">
        <v>400.0</v>
      </c>
      <c r="AW149" s="66">
        <v>10.81</v>
      </c>
      <c r="AX149" s="67">
        <f t="shared" si="288"/>
        <v>4324</v>
      </c>
      <c r="AY149" s="11"/>
      <c r="AZ149" s="57">
        <v>0.0</v>
      </c>
      <c r="BA149" s="57">
        <v>800.0</v>
      </c>
      <c r="BB149" s="57" t="s">
        <v>229</v>
      </c>
      <c r="BC149" s="57">
        <v>1600.0</v>
      </c>
      <c r="BD149" s="57">
        <v>33.8</v>
      </c>
      <c r="BE149" s="58">
        <f t="shared" si="10"/>
        <v>54080</v>
      </c>
      <c r="BF149" s="5"/>
      <c r="BG149" s="68">
        <v>100.0</v>
      </c>
      <c r="BH149" s="68">
        <v>700.0</v>
      </c>
      <c r="BI149" s="68" t="s">
        <v>190</v>
      </c>
      <c r="BJ149" s="68">
        <v>800.0</v>
      </c>
      <c r="BK149" s="68">
        <v>33.8</v>
      </c>
      <c r="BL149" s="69">
        <f t="shared" si="11"/>
        <v>27040</v>
      </c>
      <c r="BM149" s="5"/>
      <c r="BN149" s="82">
        <v>100.0</v>
      </c>
      <c r="BO149" s="83">
        <v>700.0</v>
      </c>
      <c r="BP149" s="83" t="s">
        <v>190</v>
      </c>
      <c r="BQ149" s="83">
        <v>800.0</v>
      </c>
      <c r="BR149" s="83">
        <v>33.8</v>
      </c>
      <c r="BS149" s="83">
        <v>27040.0</v>
      </c>
      <c r="BT149" s="5"/>
      <c r="BU149" s="84">
        <v>800.0</v>
      </c>
      <c r="BV149" s="57">
        <v>0.0</v>
      </c>
      <c r="BW149" s="58" t="s">
        <v>190</v>
      </c>
      <c r="BX149" s="57">
        <v>200.0</v>
      </c>
      <c r="BY149" s="57">
        <v>34.45</v>
      </c>
      <c r="BZ149" s="58">
        <f t="shared" si="197"/>
        <v>6890</v>
      </c>
      <c r="CA149" s="76"/>
      <c r="CB149" s="77">
        <f t="shared" ref="CB149:CC149" si="309">C149+J149+Q149+X149+AE149+AL149+AS149+AZ149+BG149+BN149+BU149</f>
        <v>3463</v>
      </c>
      <c r="CC149" s="78">
        <f t="shared" si="309"/>
        <v>6637</v>
      </c>
      <c r="CD149" s="78" t="s">
        <v>29</v>
      </c>
      <c r="CE149" s="78">
        <f t="shared" ref="CE149:CG149" si="310">F149+M149+T149+AA149+AH149+AO149+AV149+BC149+BJ149+BQ149+BX149</f>
        <v>7340</v>
      </c>
      <c r="CF149" s="78">
        <f t="shared" si="310"/>
        <v>328.42</v>
      </c>
      <c r="CG149" s="78">
        <f t="shared" si="310"/>
        <v>231195</v>
      </c>
      <c r="CH149" s="76"/>
    </row>
    <row r="150">
      <c r="A150" s="55">
        <v>145.0</v>
      </c>
      <c r="B150" s="85" t="s">
        <v>230</v>
      </c>
      <c r="C150" s="57">
        <v>0.0</v>
      </c>
      <c r="D150" s="57">
        <v>0.0</v>
      </c>
      <c r="E150" s="57" t="s">
        <v>28</v>
      </c>
      <c r="F150" s="57">
        <v>0.0</v>
      </c>
      <c r="G150" s="57">
        <v>106.25</v>
      </c>
      <c r="H150" s="58">
        <f t="shared" si="3"/>
        <v>0</v>
      </c>
      <c r="I150" s="11"/>
      <c r="J150" s="62"/>
      <c r="K150" s="62"/>
      <c r="L150" s="60" t="s">
        <v>231</v>
      </c>
      <c r="M150" s="61">
        <v>360.0</v>
      </c>
      <c r="N150" s="62"/>
      <c r="O150" s="62">
        <f t="shared" si="4"/>
        <v>0</v>
      </c>
      <c r="P150" s="11"/>
      <c r="Q150" s="58"/>
      <c r="R150" s="58"/>
      <c r="S150" s="58"/>
      <c r="T150" s="58"/>
      <c r="U150" s="58"/>
      <c r="V150" s="58">
        <f t="shared" si="5"/>
        <v>0</v>
      </c>
      <c r="W150" s="11"/>
      <c r="X150" s="80">
        <v>0.0</v>
      </c>
      <c r="Y150" s="80">
        <v>0.0</v>
      </c>
      <c r="Z150" s="80">
        <v>0.0</v>
      </c>
      <c r="AA150" s="81">
        <v>2000.0</v>
      </c>
      <c r="AB150" s="58"/>
      <c r="AC150" s="58">
        <f t="shared" si="6"/>
        <v>0</v>
      </c>
      <c r="AD150" s="11"/>
      <c r="AE150" s="58"/>
      <c r="AF150" s="58"/>
      <c r="AG150" s="58"/>
      <c r="AH150" s="58"/>
      <c r="AI150" s="58"/>
      <c r="AJ150" s="65">
        <f t="shared" si="7"/>
        <v>0</v>
      </c>
      <c r="AK150" s="11"/>
      <c r="AL150" s="58"/>
      <c r="AM150" s="58"/>
      <c r="AN150" s="58"/>
      <c r="AO150" s="58"/>
      <c r="AP150" s="58"/>
      <c r="AQ150" s="58">
        <f t="shared" si="8"/>
        <v>0</v>
      </c>
      <c r="AR150" s="11"/>
      <c r="AS150" s="58"/>
      <c r="AT150" s="67"/>
      <c r="AU150" s="67"/>
      <c r="AV150" s="67"/>
      <c r="AW150" s="67"/>
      <c r="AX150" s="67">
        <f t="shared" si="288"/>
        <v>0</v>
      </c>
      <c r="AY150" s="11"/>
      <c r="AZ150" s="58"/>
      <c r="BA150" s="58"/>
      <c r="BB150" s="58"/>
      <c r="BC150" s="58"/>
      <c r="BD150" s="58"/>
      <c r="BE150" s="58">
        <f t="shared" si="10"/>
        <v>0</v>
      </c>
      <c r="BF150" s="5"/>
      <c r="BG150" s="69"/>
      <c r="BH150" s="69"/>
      <c r="BI150" s="69"/>
      <c r="BJ150" s="69"/>
      <c r="BK150" s="69"/>
      <c r="BL150" s="69">
        <f t="shared" si="11"/>
        <v>0</v>
      </c>
      <c r="BM150" s="5"/>
      <c r="BN150" s="86"/>
      <c r="BO150" s="87"/>
      <c r="BP150" s="87"/>
      <c r="BQ150" s="87"/>
      <c r="BR150" s="87"/>
      <c r="BS150" s="83">
        <v>0.0</v>
      </c>
      <c r="BT150" s="5"/>
      <c r="BU150" s="88"/>
      <c r="BV150" s="58"/>
      <c r="BW150" s="58"/>
      <c r="BX150" s="58"/>
      <c r="BY150" s="57">
        <v>106.25</v>
      </c>
      <c r="BZ150" s="58">
        <f t="shared" si="197"/>
        <v>0</v>
      </c>
      <c r="CA150" s="76"/>
      <c r="CB150" s="77">
        <f t="shared" ref="CB150:CC150" si="311">C150+J150+Q150+X150+AE150+AL150+AS150+AZ150+BG150+BN150+BU150</f>
        <v>0</v>
      </c>
      <c r="CC150" s="78">
        <f t="shared" si="311"/>
        <v>0</v>
      </c>
      <c r="CD150" s="78" t="s">
        <v>29</v>
      </c>
      <c r="CE150" s="78">
        <f t="shared" ref="CE150:CG150" si="312">F150+M150+T150+AA150+AH150+AO150+AV150+BC150+BJ150+BQ150+BX150</f>
        <v>2360</v>
      </c>
      <c r="CF150" s="78">
        <f t="shared" si="312"/>
        <v>212.5</v>
      </c>
      <c r="CG150" s="78">
        <f t="shared" si="312"/>
        <v>0</v>
      </c>
      <c r="CH150" s="76"/>
    </row>
    <row r="151">
      <c r="A151" s="55">
        <v>146.0</v>
      </c>
      <c r="B151" s="85" t="s">
        <v>232</v>
      </c>
      <c r="C151" s="57">
        <v>0.0</v>
      </c>
      <c r="D151" s="57">
        <v>0.0</v>
      </c>
      <c r="E151" s="57" t="s">
        <v>113</v>
      </c>
      <c r="F151" s="57">
        <v>0.0</v>
      </c>
      <c r="G151" s="57">
        <v>80.66</v>
      </c>
      <c r="H151" s="58">
        <f t="shared" si="3"/>
        <v>0</v>
      </c>
      <c r="I151" s="11"/>
      <c r="J151" s="62"/>
      <c r="K151" s="62"/>
      <c r="L151" s="62"/>
      <c r="M151" s="62"/>
      <c r="N151" s="62"/>
      <c r="O151" s="62">
        <f t="shared" si="4"/>
        <v>0</v>
      </c>
      <c r="P151" s="11"/>
      <c r="Q151" s="58"/>
      <c r="R151" s="58"/>
      <c r="S151" s="58"/>
      <c r="T151" s="58"/>
      <c r="U151" s="58"/>
      <c r="V151" s="58">
        <f t="shared" si="5"/>
        <v>0</v>
      </c>
      <c r="W151" s="11"/>
      <c r="X151" s="80">
        <v>0.0</v>
      </c>
      <c r="Y151" s="80">
        <v>0.0</v>
      </c>
      <c r="Z151" s="80">
        <v>0.0</v>
      </c>
      <c r="AA151" s="81">
        <v>2000.0</v>
      </c>
      <c r="AB151" s="58"/>
      <c r="AC151" s="58">
        <f t="shared" si="6"/>
        <v>0</v>
      </c>
      <c r="AD151" s="11"/>
      <c r="AE151" s="58"/>
      <c r="AF151" s="58"/>
      <c r="AG151" s="58"/>
      <c r="AH151" s="58"/>
      <c r="AI151" s="58"/>
      <c r="AJ151" s="65">
        <f t="shared" si="7"/>
        <v>0</v>
      </c>
      <c r="AK151" s="11"/>
      <c r="AL151" s="58"/>
      <c r="AM151" s="58"/>
      <c r="AN151" s="58"/>
      <c r="AO151" s="58"/>
      <c r="AP151" s="58"/>
      <c r="AQ151" s="58">
        <f t="shared" si="8"/>
        <v>0</v>
      </c>
      <c r="AR151" s="11"/>
      <c r="AS151" s="58"/>
      <c r="AT151" s="67"/>
      <c r="AU151" s="67"/>
      <c r="AV151" s="67"/>
      <c r="AW151" s="67"/>
      <c r="AX151" s="67">
        <f t="shared" si="288"/>
        <v>0</v>
      </c>
      <c r="AY151" s="11"/>
      <c r="AZ151" s="58"/>
      <c r="BA151" s="58"/>
      <c r="BB151" s="57" t="s">
        <v>233</v>
      </c>
      <c r="BC151" s="57">
        <v>2.0</v>
      </c>
      <c r="BD151" s="58"/>
      <c r="BE151" s="58">
        <f t="shared" si="10"/>
        <v>0</v>
      </c>
      <c r="BF151" s="5"/>
      <c r="BG151" s="69"/>
      <c r="BH151" s="69"/>
      <c r="BI151" s="69"/>
      <c r="BJ151" s="69"/>
      <c r="BK151" s="69"/>
      <c r="BL151" s="69">
        <f t="shared" si="11"/>
        <v>0</v>
      </c>
      <c r="BM151" s="5"/>
      <c r="BN151" s="86"/>
      <c r="BO151" s="87"/>
      <c r="BP151" s="87"/>
      <c r="BQ151" s="87"/>
      <c r="BR151" s="87"/>
      <c r="BS151" s="83">
        <v>0.0</v>
      </c>
      <c r="BT151" s="5"/>
      <c r="BU151" s="88"/>
      <c r="BV151" s="58"/>
      <c r="BW151" s="57" t="s">
        <v>116</v>
      </c>
      <c r="BX151" s="57"/>
      <c r="BY151" s="57">
        <v>80.66</v>
      </c>
      <c r="BZ151" s="58">
        <f t="shared" si="197"/>
        <v>0</v>
      </c>
      <c r="CA151" s="76"/>
      <c r="CB151" s="77">
        <f t="shared" ref="CB151:CC151" si="313">C151+J151+Q151+X151+AE151+AL151+AS151+AZ151+BG151+BN151+BU151</f>
        <v>0</v>
      </c>
      <c r="CC151" s="78">
        <f t="shared" si="313"/>
        <v>0</v>
      </c>
      <c r="CD151" s="78" t="s">
        <v>29</v>
      </c>
      <c r="CE151" s="78">
        <f t="shared" ref="CE151:CG151" si="314">F151+M151+T151+AA151+AH151+AO151+AV151+BC151+BJ151+BQ151+BX151</f>
        <v>2002</v>
      </c>
      <c r="CF151" s="78">
        <f t="shared" si="314"/>
        <v>161.32</v>
      </c>
      <c r="CG151" s="78">
        <f t="shared" si="314"/>
        <v>0</v>
      </c>
      <c r="CH151" s="76"/>
    </row>
    <row r="152">
      <c r="A152" s="55">
        <v>147.0</v>
      </c>
      <c r="B152" s="85" t="s">
        <v>234</v>
      </c>
      <c r="C152" s="57">
        <v>0.0</v>
      </c>
      <c r="D152" s="57">
        <v>0.0</v>
      </c>
      <c r="E152" s="57" t="s">
        <v>113</v>
      </c>
      <c r="F152" s="57">
        <v>0.0</v>
      </c>
      <c r="G152" s="57">
        <v>179.0</v>
      </c>
      <c r="H152" s="58">
        <f t="shared" si="3"/>
        <v>0</v>
      </c>
      <c r="I152" s="11"/>
      <c r="J152" s="62"/>
      <c r="K152" s="62"/>
      <c r="L152" s="62"/>
      <c r="M152" s="62"/>
      <c r="N152" s="62"/>
      <c r="O152" s="62">
        <f t="shared" si="4"/>
        <v>0</v>
      </c>
      <c r="P152" s="11"/>
      <c r="Q152" s="58"/>
      <c r="R152" s="58"/>
      <c r="S152" s="58"/>
      <c r="T152" s="58"/>
      <c r="U152" s="58"/>
      <c r="V152" s="58">
        <f t="shared" si="5"/>
        <v>0</v>
      </c>
      <c r="W152" s="11"/>
      <c r="X152" s="80">
        <v>0.0</v>
      </c>
      <c r="Y152" s="80">
        <v>0.0</v>
      </c>
      <c r="Z152" s="80">
        <v>0.0</v>
      </c>
      <c r="AA152" s="81">
        <v>2000.0</v>
      </c>
      <c r="AB152" s="58"/>
      <c r="AC152" s="58">
        <f t="shared" si="6"/>
        <v>0</v>
      </c>
      <c r="AD152" s="11"/>
      <c r="AE152" s="58"/>
      <c r="AF152" s="58"/>
      <c r="AG152" s="58"/>
      <c r="AH152" s="58"/>
      <c r="AI152" s="58"/>
      <c r="AJ152" s="65">
        <f t="shared" si="7"/>
        <v>0</v>
      </c>
      <c r="AK152" s="11"/>
      <c r="AL152" s="58"/>
      <c r="AM152" s="58"/>
      <c r="AN152" s="58"/>
      <c r="AO152" s="58"/>
      <c r="AP152" s="58"/>
      <c r="AQ152" s="58">
        <f t="shared" si="8"/>
        <v>0</v>
      </c>
      <c r="AR152" s="11"/>
      <c r="AS152" s="58"/>
      <c r="AT152" s="67"/>
      <c r="AU152" s="67"/>
      <c r="AV152" s="67"/>
      <c r="AW152" s="67"/>
      <c r="AX152" s="67">
        <f t="shared" si="288"/>
        <v>0</v>
      </c>
      <c r="AY152" s="11"/>
      <c r="AZ152" s="58"/>
      <c r="BA152" s="58"/>
      <c r="BB152" s="57" t="s">
        <v>82</v>
      </c>
      <c r="BC152" s="57">
        <v>1000.0</v>
      </c>
      <c r="BD152" s="58"/>
      <c r="BE152" s="58">
        <f t="shared" si="10"/>
        <v>0</v>
      </c>
      <c r="BF152" s="5"/>
      <c r="BG152" s="69"/>
      <c r="BH152" s="69"/>
      <c r="BI152" s="69"/>
      <c r="BJ152" s="69"/>
      <c r="BK152" s="69"/>
      <c r="BL152" s="69">
        <f t="shared" si="11"/>
        <v>0</v>
      </c>
      <c r="BM152" s="5"/>
      <c r="BN152" s="86"/>
      <c r="BO152" s="87"/>
      <c r="BP152" s="87"/>
      <c r="BQ152" s="87"/>
      <c r="BR152" s="87"/>
      <c r="BS152" s="83">
        <v>0.0</v>
      </c>
      <c r="BT152" s="5"/>
      <c r="BU152" s="88"/>
      <c r="BV152" s="58"/>
      <c r="BW152" s="57" t="s">
        <v>113</v>
      </c>
      <c r="BX152" s="57"/>
      <c r="BY152" s="57">
        <v>179.0</v>
      </c>
      <c r="BZ152" s="58">
        <f t="shared" si="197"/>
        <v>0</v>
      </c>
      <c r="CA152" s="76"/>
      <c r="CB152" s="77">
        <f t="shared" ref="CB152:CC152" si="315">C152+J152+Q152+X152+AE152+AL152+AS152+AZ152+BG152+BN152+BU152</f>
        <v>0</v>
      </c>
      <c r="CC152" s="78">
        <f t="shared" si="315"/>
        <v>0</v>
      </c>
      <c r="CD152" s="78" t="s">
        <v>29</v>
      </c>
      <c r="CE152" s="78">
        <f t="shared" ref="CE152:CG152" si="316">F152+M152+T152+AA152+AH152+AO152+AV152+BC152+BJ152+BQ152+BX152</f>
        <v>3000</v>
      </c>
      <c r="CF152" s="78">
        <f t="shared" si="316"/>
        <v>358</v>
      </c>
      <c r="CG152" s="78">
        <f t="shared" si="316"/>
        <v>0</v>
      </c>
      <c r="CH152" s="76"/>
    </row>
    <row r="153">
      <c r="A153" s="55">
        <v>148.0</v>
      </c>
      <c r="B153" s="85" t="s">
        <v>235</v>
      </c>
      <c r="C153" s="57">
        <v>0.0</v>
      </c>
      <c r="D153" s="57">
        <v>0.0</v>
      </c>
      <c r="E153" s="57">
        <v>0.0</v>
      </c>
      <c r="F153" s="57">
        <v>0.0</v>
      </c>
      <c r="G153" s="57">
        <v>115.0</v>
      </c>
      <c r="H153" s="58">
        <f t="shared" si="3"/>
        <v>0</v>
      </c>
      <c r="I153" s="11"/>
      <c r="J153" s="62"/>
      <c r="K153" s="62"/>
      <c r="L153" s="62"/>
      <c r="M153" s="62"/>
      <c r="N153" s="62"/>
      <c r="O153" s="62">
        <f t="shared" si="4"/>
        <v>0</v>
      </c>
      <c r="P153" s="11"/>
      <c r="Q153" s="58"/>
      <c r="R153" s="58"/>
      <c r="S153" s="58"/>
      <c r="T153" s="58"/>
      <c r="U153" s="58"/>
      <c r="V153" s="58">
        <f t="shared" si="5"/>
        <v>0</v>
      </c>
      <c r="W153" s="11"/>
      <c r="X153" s="80">
        <v>0.0</v>
      </c>
      <c r="Y153" s="80">
        <v>0.0</v>
      </c>
      <c r="Z153" s="80">
        <v>0.0</v>
      </c>
      <c r="AA153" s="81">
        <v>2000.0</v>
      </c>
      <c r="AB153" s="58"/>
      <c r="AC153" s="58">
        <f t="shared" si="6"/>
        <v>0</v>
      </c>
      <c r="AD153" s="11"/>
      <c r="AE153" s="58"/>
      <c r="AF153" s="58"/>
      <c r="AG153" s="58"/>
      <c r="AH153" s="58"/>
      <c r="AI153" s="58"/>
      <c r="AJ153" s="65">
        <f t="shared" si="7"/>
        <v>0</v>
      </c>
      <c r="AK153" s="11"/>
      <c r="AL153" s="58"/>
      <c r="AM153" s="58"/>
      <c r="AN153" s="58"/>
      <c r="AO153" s="58"/>
      <c r="AP153" s="58"/>
      <c r="AQ153" s="58">
        <f t="shared" si="8"/>
        <v>0</v>
      </c>
      <c r="AR153" s="11"/>
      <c r="AS153" s="58"/>
      <c r="AT153" s="67"/>
      <c r="AU153" s="67"/>
      <c r="AV153" s="67"/>
      <c r="AW153" s="67"/>
      <c r="AX153" s="67">
        <f t="shared" si="288"/>
        <v>0</v>
      </c>
      <c r="AY153" s="11"/>
      <c r="AZ153" s="58"/>
      <c r="BA153" s="58"/>
      <c r="BB153" s="58"/>
      <c r="BC153" s="57">
        <v>500.0</v>
      </c>
      <c r="BD153" s="58"/>
      <c r="BE153" s="58">
        <f t="shared" si="10"/>
        <v>0</v>
      </c>
      <c r="BF153" s="5"/>
      <c r="BG153" s="69"/>
      <c r="BH153" s="69"/>
      <c r="BI153" s="69"/>
      <c r="BJ153" s="69"/>
      <c r="BK153" s="69"/>
      <c r="BL153" s="69">
        <f t="shared" si="11"/>
        <v>0</v>
      </c>
      <c r="BM153" s="5"/>
      <c r="BN153" s="86"/>
      <c r="BO153" s="87"/>
      <c r="BP153" s="87"/>
      <c r="BQ153" s="87"/>
      <c r="BR153" s="87"/>
      <c r="BS153" s="83">
        <v>0.0</v>
      </c>
      <c r="BT153" s="5"/>
      <c r="BU153" s="88"/>
      <c r="BV153" s="58"/>
      <c r="BW153" s="57">
        <v>10.0</v>
      </c>
      <c r="BX153" s="57"/>
      <c r="BY153" s="57">
        <v>115.0</v>
      </c>
      <c r="BZ153" s="58">
        <f t="shared" si="197"/>
        <v>0</v>
      </c>
      <c r="CA153" s="76"/>
      <c r="CB153" s="77">
        <f t="shared" ref="CB153:CC153" si="317">C153+J153+Q153+X153+AE153+AL153+AS153+AZ153+BG153+BN153+BU153</f>
        <v>0</v>
      </c>
      <c r="CC153" s="78">
        <f t="shared" si="317"/>
        <v>0</v>
      </c>
      <c r="CD153" s="78" t="s">
        <v>29</v>
      </c>
      <c r="CE153" s="78">
        <f t="shared" ref="CE153:CG153" si="318">F153+M153+T153+AA153+AH153+AO153+AV153+BC153+BJ153+BQ153+BX153</f>
        <v>2500</v>
      </c>
      <c r="CF153" s="78">
        <f t="shared" si="318"/>
        <v>230</v>
      </c>
      <c r="CG153" s="78">
        <f t="shared" si="318"/>
        <v>0</v>
      </c>
      <c r="CH153" s="76"/>
    </row>
    <row r="154">
      <c r="A154" s="55">
        <v>149.0</v>
      </c>
      <c r="B154" s="85" t="s">
        <v>236</v>
      </c>
      <c r="C154" s="57">
        <v>0.0</v>
      </c>
      <c r="D154" s="57">
        <v>0.0</v>
      </c>
      <c r="E154" s="57" t="s">
        <v>149</v>
      </c>
      <c r="F154" s="57">
        <v>0.0</v>
      </c>
      <c r="G154" s="57">
        <v>91.0</v>
      </c>
      <c r="H154" s="58">
        <f t="shared" si="3"/>
        <v>0</v>
      </c>
      <c r="I154" s="11"/>
      <c r="J154" s="62"/>
      <c r="K154" s="62"/>
      <c r="L154" s="62"/>
      <c r="M154" s="62"/>
      <c r="N154" s="62"/>
      <c r="O154" s="62">
        <f t="shared" si="4"/>
        <v>0</v>
      </c>
      <c r="P154" s="11"/>
      <c r="Q154" s="58"/>
      <c r="R154" s="58"/>
      <c r="S154" s="58"/>
      <c r="T154" s="58"/>
      <c r="U154" s="58"/>
      <c r="V154" s="58">
        <f t="shared" si="5"/>
        <v>0</v>
      </c>
      <c r="W154" s="11"/>
      <c r="X154" s="80">
        <v>0.0</v>
      </c>
      <c r="Y154" s="80">
        <v>0.0</v>
      </c>
      <c r="Z154" s="80" t="s">
        <v>145</v>
      </c>
      <c r="AA154" s="81">
        <v>1500.0</v>
      </c>
      <c r="AB154" s="57">
        <v>51.82</v>
      </c>
      <c r="AC154" s="58">
        <f t="shared" si="6"/>
        <v>77730</v>
      </c>
      <c r="AD154" s="11"/>
      <c r="AE154" s="58"/>
      <c r="AF154" s="58"/>
      <c r="AG154" s="58"/>
      <c r="AH154" s="58"/>
      <c r="AI154" s="58"/>
      <c r="AJ154" s="65">
        <f t="shared" si="7"/>
        <v>0</v>
      </c>
      <c r="AK154" s="11"/>
      <c r="AL154" s="58"/>
      <c r="AM154" s="58"/>
      <c r="AN154" s="58"/>
      <c r="AO154" s="58"/>
      <c r="AP154" s="58"/>
      <c r="AQ154" s="58">
        <f t="shared" si="8"/>
        <v>0</v>
      </c>
      <c r="AR154" s="11"/>
      <c r="AS154" s="58"/>
      <c r="AT154" s="67"/>
      <c r="AU154" s="67"/>
      <c r="AV154" s="67"/>
      <c r="AW154" s="67"/>
      <c r="AX154" s="67">
        <f t="shared" si="288"/>
        <v>0</v>
      </c>
      <c r="AY154" s="11"/>
      <c r="AZ154" s="58"/>
      <c r="BA154" s="58"/>
      <c r="BB154" s="57" t="s">
        <v>237</v>
      </c>
      <c r="BC154" s="57">
        <v>500.0</v>
      </c>
      <c r="BD154" s="57">
        <v>51.82</v>
      </c>
      <c r="BE154" s="58">
        <f t="shared" si="10"/>
        <v>25910</v>
      </c>
      <c r="BF154" s="5"/>
      <c r="BG154" s="69"/>
      <c r="BH154" s="69"/>
      <c r="BI154" s="69"/>
      <c r="BJ154" s="69"/>
      <c r="BK154" s="69"/>
      <c r="BL154" s="69">
        <f t="shared" si="11"/>
        <v>0</v>
      </c>
      <c r="BM154" s="5"/>
      <c r="BN154" s="86"/>
      <c r="BO154" s="87"/>
      <c r="BP154" s="87"/>
      <c r="BQ154" s="87"/>
      <c r="BR154" s="87"/>
      <c r="BS154" s="83">
        <v>0.0</v>
      </c>
      <c r="BT154" s="5"/>
      <c r="BU154" s="88"/>
      <c r="BV154" s="58"/>
      <c r="BW154" s="57" t="s">
        <v>113</v>
      </c>
      <c r="BX154" s="57"/>
      <c r="BY154" s="57">
        <v>91.0</v>
      </c>
      <c r="BZ154" s="58">
        <f t="shared" si="197"/>
        <v>0</v>
      </c>
      <c r="CA154" s="76"/>
      <c r="CB154" s="77">
        <f t="shared" ref="CB154:CC154" si="319">C154+J154+Q154+X154+AE154+AL154+AS154+AZ154+BG154+BN154+BU154</f>
        <v>0</v>
      </c>
      <c r="CC154" s="78">
        <f t="shared" si="319"/>
        <v>0</v>
      </c>
      <c r="CD154" s="78" t="s">
        <v>29</v>
      </c>
      <c r="CE154" s="78">
        <f t="shared" ref="CE154:CG154" si="320">F154+M154+T154+AA154+AH154+AO154+AV154+BC154+BJ154+BQ154+BX154</f>
        <v>2000</v>
      </c>
      <c r="CF154" s="78">
        <f t="shared" si="320"/>
        <v>285.64</v>
      </c>
      <c r="CG154" s="78">
        <f t="shared" si="320"/>
        <v>103640</v>
      </c>
      <c r="CH154" s="76"/>
    </row>
    <row r="155">
      <c r="A155" s="55">
        <v>150.0</v>
      </c>
      <c r="B155" s="85" t="s">
        <v>238</v>
      </c>
      <c r="C155" s="57">
        <v>0.0</v>
      </c>
      <c r="D155" s="57">
        <v>0.0</v>
      </c>
      <c r="E155" s="57" t="s">
        <v>239</v>
      </c>
      <c r="F155" s="57">
        <v>0.0</v>
      </c>
      <c r="G155" s="57">
        <v>240.0</v>
      </c>
      <c r="H155" s="58">
        <f t="shared" si="3"/>
        <v>0</v>
      </c>
      <c r="I155" s="11"/>
      <c r="J155" s="62"/>
      <c r="K155" s="62"/>
      <c r="L155" s="62"/>
      <c r="M155" s="62"/>
      <c r="N155" s="62"/>
      <c r="O155" s="62">
        <f t="shared" si="4"/>
        <v>0</v>
      </c>
      <c r="P155" s="11"/>
      <c r="Q155" s="58"/>
      <c r="R155" s="58"/>
      <c r="S155" s="58"/>
      <c r="T155" s="58"/>
      <c r="U155" s="58"/>
      <c r="V155" s="58">
        <f t="shared" si="5"/>
        <v>0</v>
      </c>
      <c r="W155" s="11"/>
      <c r="X155" s="80">
        <v>0.0</v>
      </c>
      <c r="Y155" s="80">
        <v>0.0</v>
      </c>
      <c r="Z155" s="80">
        <v>0.0</v>
      </c>
      <c r="AA155" s="81">
        <v>1500.0</v>
      </c>
      <c r="AB155" s="58"/>
      <c r="AC155" s="58">
        <f t="shared" si="6"/>
        <v>0</v>
      </c>
      <c r="AD155" s="11"/>
      <c r="AE155" s="58"/>
      <c r="AF155" s="58"/>
      <c r="AG155" s="58"/>
      <c r="AH155" s="58"/>
      <c r="AI155" s="58"/>
      <c r="AJ155" s="65">
        <f t="shared" si="7"/>
        <v>0</v>
      </c>
      <c r="AK155" s="11"/>
      <c r="AL155" s="58"/>
      <c r="AM155" s="58"/>
      <c r="AN155" s="58"/>
      <c r="AO155" s="58"/>
      <c r="AP155" s="58"/>
      <c r="AQ155" s="58">
        <f t="shared" si="8"/>
        <v>0</v>
      </c>
      <c r="AR155" s="11"/>
      <c r="AS155" s="58"/>
      <c r="AT155" s="67"/>
      <c r="AU155" s="67"/>
      <c r="AV155" s="67"/>
      <c r="AW155" s="67"/>
      <c r="AX155" s="67">
        <f t="shared" si="288"/>
        <v>0</v>
      </c>
      <c r="AY155" s="11"/>
      <c r="AZ155" s="58"/>
      <c r="BA155" s="58"/>
      <c r="BB155" s="58"/>
      <c r="BC155" s="58"/>
      <c r="BD155" s="58"/>
      <c r="BE155" s="58">
        <f t="shared" si="10"/>
        <v>0</v>
      </c>
      <c r="BF155" s="5"/>
      <c r="BG155" s="69"/>
      <c r="BH155" s="69"/>
      <c r="BI155" s="69"/>
      <c r="BJ155" s="69"/>
      <c r="BK155" s="69"/>
      <c r="BL155" s="69">
        <f t="shared" si="11"/>
        <v>0</v>
      </c>
      <c r="BM155" s="5"/>
      <c r="BN155" s="86"/>
      <c r="BO155" s="87"/>
      <c r="BP155" s="87"/>
      <c r="BQ155" s="87"/>
      <c r="BR155" s="87"/>
      <c r="BS155" s="83">
        <v>0.0</v>
      </c>
      <c r="BT155" s="5"/>
      <c r="BU155" s="88"/>
      <c r="BV155" s="58"/>
      <c r="BW155" s="58"/>
      <c r="BX155" s="58"/>
      <c r="BY155" s="57">
        <v>240.0</v>
      </c>
      <c r="BZ155" s="58">
        <f t="shared" si="197"/>
        <v>0</v>
      </c>
      <c r="CA155" s="76"/>
      <c r="CB155" s="77">
        <f t="shared" ref="CB155:CC155" si="321">C155+J155+Q155+X155+AE155+AL155+AS155+AZ155+BG155+BN155+BU155</f>
        <v>0</v>
      </c>
      <c r="CC155" s="78">
        <f t="shared" si="321"/>
        <v>0</v>
      </c>
      <c r="CD155" s="78" t="s">
        <v>29</v>
      </c>
      <c r="CE155" s="78">
        <f t="shared" ref="CE155:CG155" si="322">F155+M155+T155+AA155+AH155+AO155+AV155+BC155+BJ155+BQ155+BX155</f>
        <v>1500</v>
      </c>
      <c r="CF155" s="78">
        <f t="shared" si="322"/>
        <v>480</v>
      </c>
      <c r="CG155" s="78">
        <f t="shared" si="322"/>
        <v>0</v>
      </c>
      <c r="CH155" s="76"/>
    </row>
    <row r="156">
      <c r="A156" s="55">
        <v>151.0</v>
      </c>
      <c r="B156" s="85" t="s">
        <v>240</v>
      </c>
      <c r="C156" s="57">
        <v>0.0</v>
      </c>
      <c r="D156" s="57">
        <v>0.0</v>
      </c>
      <c r="E156" s="57" t="s">
        <v>169</v>
      </c>
      <c r="F156" s="57">
        <v>0.0</v>
      </c>
      <c r="G156" s="57">
        <v>110.0</v>
      </c>
      <c r="H156" s="58">
        <f t="shared" si="3"/>
        <v>0</v>
      </c>
      <c r="I156" s="11"/>
      <c r="J156" s="62"/>
      <c r="K156" s="62"/>
      <c r="L156" s="62"/>
      <c r="M156" s="62"/>
      <c r="N156" s="62"/>
      <c r="O156" s="62">
        <f t="shared" si="4"/>
        <v>0</v>
      </c>
      <c r="P156" s="11"/>
      <c r="Q156" s="58"/>
      <c r="R156" s="58"/>
      <c r="S156" s="58"/>
      <c r="T156" s="58"/>
      <c r="U156" s="58"/>
      <c r="V156" s="58">
        <f t="shared" si="5"/>
        <v>0</v>
      </c>
      <c r="W156" s="11"/>
      <c r="X156" s="80">
        <v>0.0</v>
      </c>
      <c r="Y156" s="80">
        <v>0.0</v>
      </c>
      <c r="Z156" s="80">
        <v>0.0</v>
      </c>
      <c r="AA156" s="81">
        <v>1500.0</v>
      </c>
      <c r="AB156" s="58"/>
      <c r="AC156" s="58">
        <f t="shared" si="6"/>
        <v>0</v>
      </c>
      <c r="AD156" s="11"/>
      <c r="AE156" s="58"/>
      <c r="AF156" s="58"/>
      <c r="AG156" s="58"/>
      <c r="AH156" s="58"/>
      <c r="AI156" s="58"/>
      <c r="AJ156" s="65">
        <f t="shared" si="7"/>
        <v>0</v>
      </c>
      <c r="AK156" s="11"/>
      <c r="AL156" s="58"/>
      <c r="AM156" s="58"/>
      <c r="AN156" s="58"/>
      <c r="AO156" s="58"/>
      <c r="AP156" s="58"/>
      <c r="AQ156" s="58">
        <f t="shared" si="8"/>
        <v>0</v>
      </c>
      <c r="AR156" s="11"/>
      <c r="AS156" s="58"/>
      <c r="AT156" s="67"/>
      <c r="AU156" s="67"/>
      <c r="AV156" s="67"/>
      <c r="AW156" s="67"/>
      <c r="AX156" s="67">
        <f t="shared" si="288"/>
        <v>0</v>
      </c>
      <c r="AY156" s="11"/>
      <c r="AZ156" s="58"/>
      <c r="BA156" s="58"/>
      <c r="BB156" s="58"/>
      <c r="BC156" s="58"/>
      <c r="BD156" s="58"/>
      <c r="BE156" s="58">
        <f t="shared" si="10"/>
        <v>0</v>
      </c>
      <c r="BF156" s="5"/>
      <c r="BG156" s="69"/>
      <c r="BH156" s="69"/>
      <c r="BI156" s="69"/>
      <c r="BJ156" s="69"/>
      <c r="BK156" s="69"/>
      <c r="BL156" s="69">
        <f t="shared" si="11"/>
        <v>0</v>
      </c>
      <c r="BM156" s="5"/>
      <c r="BN156" s="86"/>
      <c r="BO156" s="87"/>
      <c r="BP156" s="87"/>
      <c r="BQ156" s="87"/>
      <c r="BR156" s="87"/>
      <c r="BS156" s="83">
        <v>0.0</v>
      </c>
      <c r="BT156" s="5"/>
      <c r="BU156" s="88">
        <v>0.0</v>
      </c>
      <c r="BV156" s="58"/>
      <c r="BW156" s="58"/>
      <c r="BX156" s="58"/>
      <c r="BY156" s="57">
        <v>110.0</v>
      </c>
      <c r="BZ156" s="58">
        <f t="shared" si="197"/>
        <v>0</v>
      </c>
      <c r="CA156" s="76"/>
      <c r="CB156" s="77">
        <f t="shared" ref="CB156:CC156" si="323">C156+J156+Q156+X156+AE156+AL156+AS156+AZ156+BG156+BN156+BU156</f>
        <v>0</v>
      </c>
      <c r="CC156" s="78">
        <f t="shared" si="323"/>
        <v>0</v>
      </c>
      <c r="CD156" s="78" t="s">
        <v>29</v>
      </c>
      <c r="CE156" s="78">
        <f t="shared" ref="CE156:CG156" si="324">F156+M156+T156+AA156+AH156+AO156+AV156+BC156+BJ156+BQ156+BX156</f>
        <v>1500</v>
      </c>
      <c r="CF156" s="78">
        <f t="shared" si="324"/>
        <v>220</v>
      </c>
      <c r="CG156" s="78">
        <f t="shared" si="324"/>
        <v>0</v>
      </c>
      <c r="CH156" s="76"/>
    </row>
    <row r="157">
      <c r="A157" s="55">
        <v>152.0</v>
      </c>
      <c r="B157" s="85" t="s">
        <v>241</v>
      </c>
      <c r="C157" s="57">
        <v>0.0</v>
      </c>
      <c r="D157" s="57">
        <v>0.0</v>
      </c>
      <c r="E157" s="57" t="s">
        <v>85</v>
      </c>
      <c r="F157" s="57">
        <v>0.0</v>
      </c>
      <c r="G157" s="57">
        <v>352.0</v>
      </c>
      <c r="H157" s="58">
        <f t="shared" si="3"/>
        <v>0</v>
      </c>
      <c r="I157" s="11"/>
      <c r="J157" s="62"/>
      <c r="K157" s="62"/>
      <c r="L157" s="62"/>
      <c r="M157" s="62"/>
      <c r="N157" s="62"/>
      <c r="O157" s="62">
        <f t="shared" si="4"/>
        <v>0</v>
      </c>
      <c r="P157" s="11"/>
      <c r="Q157" s="58"/>
      <c r="R157" s="58"/>
      <c r="S157" s="58"/>
      <c r="T157" s="58"/>
      <c r="U157" s="58"/>
      <c r="V157" s="58">
        <f t="shared" si="5"/>
        <v>0</v>
      </c>
      <c r="W157" s="11"/>
      <c r="X157" s="80">
        <v>0.0</v>
      </c>
      <c r="Y157" s="80">
        <v>0.0</v>
      </c>
      <c r="Z157" s="80">
        <v>0.0</v>
      </c>
      <c r="AA157" s="81">
        <v>1500.0</v>
      </c>
      <c r="AB157" s="58"/>
      <c r="AC157" s="58">
        <f t="shared" si="6"/>
        <v>0</v>
      </c>
      <c r="AD157" s="11"/>
      <c r="AE157" s="58"/>
      <c r="AF157" s="58"/>
      <c r="AG157" s="58"/>
      <c r="AH157" s="58"/>
      <c r="AI157" s="58"/>
      <c r="AJ157" s="65">
        <f t="shared" si="7"/>
        <v>0</v>
      </c>
      <c r="AK157" s="11"/>
      <c r="AL157" s="58"/>
      <c r="AM157" s="58"/>
      <c r="AN157" s="58"/>
      <c r="AO157" s="58"/>
      <c r="AP157" s="58"/>
      <c r="AQ157" s="58">
        <f t="shared" si="8"/>
        <v>0</v>
      </c>
      <c r="AR157" s="11"/>
      <c r="AS157" s="58"/>
      <c r="AT157" s="67"/>
      <c r="AU157" s="67"/>
      <c r="AV157" s="67"/>
      <c r="AW157" s="67"/>
      <c r="AX157" s="67">
        <f t="shared" si="288"/>
        <v>0</v>
      </c>
      <c r="AY157" s="11"/>
      <c r="AZ157" s="58"/>
      <c r="BA157" s="58"/>
      <c r="BB157" s="58"/>
      <c r="BC157" s="58"/>
      <c r="BD157" s="58"/>
      <c r="BE157" s="58">
        <f t="shared" si="10"/>
        <v>0</v>
      </c>
      <c r="BF157" s="5"/>
      <c r="BG157" s="69"/>
      <c r="BH157" s="69"/>
      <c r="BI157" s="69"/>
      <c r="BJ157" s="69"/>
      <c r="BK157" s="69"/>
      <c r="BL157" s="69">
        <f t="shared" si="11"/>
        <v>0</v>
      </c>
      <c r="BM157" s="5"/>
      <c r="BN157" s="86"/>
      <c r="BO157" s="87"/>
      <c r="BP157" s="87"/>
      <c r="BQ157" s="87"/>
      <c r="BR157" s="87"/>
      <c r="BS157" s="83">
        <v>0.0</v>
      </c>
      <c r="BT157" s="5"/>
      <c r="BU157" s="88">
        <v>0.0</v>
      </c>
      <c r="BV157" s="58">
        <v>0.0</v>
      </c>
      <c r="BW157" s="58"/>
      <c r="BX157" s="58"/>
      <c r="BY157" s="57">
        <v>352.0</v>
      </c>
      <c r="BZ157" s="58">
        <f t="shared" si="197"/>
        <v>0</v>
      </c>
      <c r="CA157" s="76"/>
      <c r="CB157" s="77">
        <f t="shared" ref="CB157:CC157" si="325">C157+J157+Q157+X157+AE157+AL157+AS157+AZ157+BG157+BN157+BU157</f>
        <v>0</v>
      </c>
      <c r="CC157" s="78">
        <f t="shared" si="325"/>
        <v>0</v>
      </c>
      <c r="CD157" s="78" t="s">
        <v>29</v>
      </c>
      <c r="CE157" s="78">
        <f t="shared" ref="CE157:CG157" si="326">F157+M157+T157+AA157+AH157+AO157+AV157+BC157+BJ157+BQ157+BX157</f>
        <v>1500</v>
      </c>
      <c r="CF157" s="78">
        <f t="shared" si="326"/>
        <v>704</v>
      </c>
      <c r="CG157" s="78">
        <f t="shared" si="326"/>
        <v>0</v>
      </c>
      <c r="CH157" s="76"/>
    </row>
    <row r="158">
      <c r="A158" s="55">
        <v>153.0</v>
      </c>
      <c r="B158" s="85" t="s">
        <v>242</v>
      </c>
      <c r="C158" s="57">
        <v>0.0</v>
      </c>
      <c r="D158" s="57">
        <v>0.0</v>
      </c>
      <c r="E158" s="57" t="s">
        <v>85</v>
      </c>
      <c r="F158" s="57">
        <v>0.0</v>
      </c>
      <c r="G158" s="57">
        <v>1120.52</v>
      </c>
      <c r="H158" s="58">
        <f t="shared" si="3"/>
        <v>0</v>
      </c>
      <c r="I158" s="11"/>
      <c r="J158" s="62"/>
      <c r="K158" s="62"/>
      <c r="L158" s="60" t="s">
        <v>243</v>
      </c>
      <c r="M158" s="61">
        <v>600.0</v>
      </c>
      <c r="N158" s="59">
        <v>0.0</v>
      </c>
      <c r="O158" s="62">
        <f t="shared" si="4"/>
        <v>0</v>
      </c>
      <c r="P158" s="11"/>
      <c r="Q158" s="58"/>
      <c r="R158" s="58"/>
      <c r="S158" s="58"/>
      <c r="T158" s="58"/>
      <c r="U158" s="58"/>
      <c r="V158" s="58">
        <f t="shared" si="5"/>
        <v>0</v>
      </c>
      <c r="W158" s="11"/>
      <c r="X158" s="80">
        <v>0.0</v>
      </c>
      <c r="Y158" s="80">
        <v>0.0</v>
      </c>
      <c r="Z158" s="80">
        <v>0.0</v>
      </c>
      <c r="AA158" s="81">
        <v>1500.0</v>
      </c>
      <c r="AB158" s="58"/>
      <c r="AC158" s="58">
        <f t="shared" si="6"/>
        <v>0</v>
      </c>
      <c r="AD158" s="11"/>
      <c r="AE158" s="58"/>
      <c r="AF158" s="58"/>
      <c r="AG158" s="58"/>
      <c r="AH158" s="58"/>
      <c r="AI158" s="58"/>
      <c r="AJ158" s="65">
        <f t="shared" si="7"/>
        <v>0</v>
      </c>
      <c r="AK158" s="11"/>
      <c r="AL158" s="58"/>
      <c r="AM158" s="58"/>
      <c r="AN158" s="58"/>
      <c r="AO158" s="58"/>
      <c r="AP158" s="58"/>
      <c r="AQ158" s="58">
        <f t="shared" si="8"/>
        <v>0</v>
      </c>
      <c r="AR158" s="11"/>
      <c r="AS158" s="58"/>
      <c r="AT158" s="67"/>
      <c r="AU158" s="67"/>
      <c r="AV158" s="67"/>
      <c r="AW158" s="67"/>
      <c r="AX158" s="67">
        <f t="shared" si="288"/>
        <v>0</v>
      </c>
      <c r="AY158" s="11"/>
      <c r="AZ158" s="58"/>
      <c r="BA158" s="58"/>
      <c r="BB158" s="57" t="s">
        <v>116</v>
      </c>
      <c r="BC158" s="57">
        <v>5.0</v>
      </c>
      <c r="BD158" s="58"/>
      <c r="BE158" s="58">
        <f t="shared" si="10"/>
        <v>0</v>
      </c>
      <c r="BF158" s="5"/>
      <c r="BG158" s="69"/>
      <c r="BH158" s="69"/>
      <c r="BI158" s="69"/>
      <c r="BJ158" s="69"/>
      <c r="BK158" s="69"/>
      <c r="BL158" s="69">
        <f t="shared" si="11"/>
        <v>0</v>
      </c>
      <c r="BM158" s="5"/>
      <c r="BN158" s="86"/>
      <c r="BO158" s="87"/>
      <c r="BP158" s="87"/>
      <c r="BQ158" s="87"/>
      <c r="BR158" s="87"/>
      <c r="BS158" s="83">
        <v>0.0</v>
      </c>
      <c r="BT158" s="5"/>
      <c r="BU158" s="88">
        <v>0.0</v>
      </c>
      <c r="BV158" s="58">
        <v>0.0</v>
      </c>
      <c r="BW158" s="57" t="s">
        <v>116</v>
      </c>
      <c r="BX158" s="57"/>
      <c r="BY158" s="57">
        <v>1120.52</v>
      </c>
      <c r="BZ158" s="58">
        <f t="shared" si="197"/>
        <v>0</v>
      </c>
      <c r="CA158" s="76"/>
      <c r="CB158" s="77">
        <f t="shared" ref="CB158:CC158" si="327">C158+J158+Q158+X158+AE158+AL158+AS158+AZ158+BG158+BN158+BU158</f>
        <v>0</v>
      </c>
      <c r="CC158" s="78">
        <f t="shared" si="327"/>
        <v>0</v>
      </c>
      <c r="CD158" s="78" t="s">
        <v>29</v>
      </c>
      <c r="CE158" s="78">
        <f t="shared" ref="CE158:CG158" si="328">F158+M158+T158+AA158+AH158+AO158+AV158+BC158+BJ158+BQ158+BX158</f>
        <v>2105</v>
      </c>
      <c r="CF158" s="78">
        <f t="shared" si="328"/>
        <v>2241.04</v>
      </c>
      <c r="CG158" s="78">
        <f t="shared" si="328"/>
        <v>0</v>
      </c>
      <c r="CH158" s="76"/>
    </row>
    <row r="159">
      <c r="A159" s="55">
        <v>154.0</v>
      </c>
      <c r="B159" s="56" t="s">
        <v>244</v>
      </c>
      <c r="C159" s="57">
        <v>10.0</v>
      </c>
      <c r="D159" s="57">
        <v>14.0</v>
      </c>
      <c r="E159" s="57" t="s">
        <v>85</v>
      </c>
      <c r="F159" s="57">
        <v>10.0</v>
      </c>
      <c r="G159" s="57">
        <v>685.17</v>
      </c>
      <c r="H159" s="58">
        <f t="shared" si="3"/>
        <v>6851.7</v>
      </c>
      <c r="I159" s="11"/>
      <c r="J159" s="59">
        <v>24.0</v>
      </c>
      <c r="K159" s="59">
        <v>0.0</v>
      </c>
      <c r="L159" s="60" t="s">
        <v>245</v>
      </c>
      <c r="M159" s="61">
        <v>600.0</v>
      </c>
      <c r="N159" s="60">
        <v>18.77</v>
      </c>
      <c r="O159" s="62">
        <f t="shared" si="4"/>
        <v>11262</v>
      </c>
      <c r="P159" s="11"/>
      <c r="Q159" s="57">
        <v>24.0</v>
      </c>
      <c r="R159" s="57">
        <v>0.0</v>
      </c>
      <c r="S159" s="57" t="s">
        <v>246</v>
      </c>
      <c r="T159" s="57">
        <v>60.0</v>
      </c>
      <c r="U159" s="57">
        <v>835.2</v>
      </c>
      <c r="V159" s="58">
        <f t="shared" si="5"/>
        <v>50112</v>
      </c>
      <c r="W159" s="11"/>
      <c r="X159" s="80">
        <v>10.0</v>
      </c>
      <c r="Y159" s="81">
        <v>14.0</v>
      </c>
      <c r="Z159" s="81" t="s">
        <v>247</v>
      </c>
      <c r="AA159" s="81">
        <v>600.0</v>
      </c>
      <c r="AB159" s="57">
        <v>685.17</v>
      </c>
      <c r="AC159" s="58">
        <f t="shared" si="6"/>
        <v>411102</v>
      </c>
      <c r="AD159" s="11"/>
      <c r="AE159" s="57">
        <v>4.0</v>
      </c>
      <c r="AF159" s="57">
        <v>20.0</v>
      </c>
      <c r="AG159" s="57" t="s">
        <v>246</v>
      </c>
      <c r="AH159" s="57">
        <v>40.0</v>
      </c>
      <c r="AI159" s="57">
        <v>835.2</v>
      </c>
      <c r="AJ159" s="65">
        <f t="shared" si="7"/>
        <v>33408</v>
      </c>
      <c r="AK159" s="11"/>
      <c r="AL159" s="57">
        <v>24.0</v>
      </c>
      <c r="AM159" s="57">
        <v>0.0</v>
      </c>
      <c r="AN159" s="57" t="s">
        <v>85</v>
      </c>
      <c r="AO159" s="57">
        <v>100.0</v>
      </c>
      <c r="AP159" s="57">
        <v>685.17</v>
      </c>
      <c r="AQ159" s="58">
        <f t="shared" si="8"/>
        <v>68517</v>
      </c>
      <c r="AR159" s="11"/>
      <c r="AS159" s="57">
        <v>24.0</v>
      </c>
      <c r="AT159" s="66">
        <v>4.0</v>
      </c>
      <c r="AU159" s="66" t="s">
        <v>245</v>
      </c>
      <c r="AV159" s="66">
        <v>600.0</v>
      </c>
      <c r="AW159" s="66">
        <v>18.77</v>
      </c>
      <c r="AX159" s="67">
        <f t="shared" si="288"/>
        <v>11262</v>
      </c>
      <c r="AY159" s="11"/>
      <c r="AZ159" s="57">
        <v>24.0</v>
      </c>
      <c r="BA159" s="57">
        <v>0.0</v>
      </c>
      <c r="BB159" s="57" t="s">
        <v>246</v>
      </c>
      <c r="BC159" s="57">
        <v>100.0</v>
      </c>
      <c r="BD159" s="57">
        <v>835.2</v>
      </c>
      <c r="BE159" s="58">
        <f t="shared" si="10"/>
        <v>83520</v>
      </c>
      <c r="BF159" s="5"/>
      <c r="BG159" s="68">
        <v>20.0</v>
      </c>
      <c r="BH159" s="68">
        <v>4.0</v>
      </c>
      <c r="BI159" s="68" t="s">
        <v>85</v>
      </c>
      <c r="BJ159" s="68">
        <v>24.0</v>
      </c>
      <c r="BK159" s="68">
        <v>835.2</v>
      </c>
      <c r="BL159" s="69">
        <f t="shared" si="11"/>
        <v>20044.8</v>
      </c>
      <c r="BM159" s="5"/>
      <c r="BN159" s="82">
        <v>11.0</v>
      </c>
      <c r="BO159" s="83">
        <v>13.0</v>
      </c>
      <c r="BP159" s="83" t="s">
        <v>248</v>
      </c>
      <c r="BQ159" s="83">
        <v>24.0</v>
      </c>
      <c r="BR159" s="83">
        <v>835.2</v>
      </c>
      <c r="BS159" s="83">
        <v>20044.8</v>
      </c>
      <c r="BT159" s="5"/>
      <c r="BU159" s="84">
        <v>24.0</v>
      </c>
      <c r="BV159" s="57">
        <v>0.0</v>
      </c>
      <c r="BW159" s="58" t="s">
        <v>85</v>
      </c>
      <c r="BX159" s="57">
        <v>50.0</v>
      </c>
      <c r="BY159" s="57">
        <v>685.17</v>
      </c>
      <c r="BZ159" s="58">
        <f t="shared" si="197"/>
        <v>34258.5</v>
      </c>
      <c r="CA159" s="76"/>
      <c r="CB159" s="77">
        <f t="shared" ref="CB159:CC159" si="329">C159+J159+Q159+X159+AE159+AL159+AS159+AZ159+BG159+BN159+BU159</f>
        <v>199</v>
      </c>
      <c r="CC159" s="78">
        <f t="shared" si="329"/>
        <v>69</v>
      </c>
      <c r="CD159" s="78" t="s">
        <v>29</v>
      </c>
      <c r="CE159" s="78">
        <f t="shared" ref="CE159:CG159" si="330">F159+M159+T159+AA159+AH159+AO159+AV159+BC159+BJ159+BQ159+BX159</f>
        <v>2208</v>
      </c>
      <c r="CF159" s="78">
        <f t="shared" si="330"/>
        <v>6954.22</v>
      </c>
      <c r="CG159" s="78">
        <f t="shared" si="330"/>
        <v>750382.8</v>
      </c>
      <c r="CH159" s="76"/>
    </row>
    <row r="160">
      <c r="A160" s="55">
        <v>155.0</v>
      </c>
      <c r="B160" s="56" t="s">
        <v>249</v>
      </c>
      <c r="C160" s="57">
        <v>16.0</v>
      </c>
      <c r="D160" s="57">
        <v>8.0</v>
      </c>
      <c r="E160" s="57" t="s">
        <v>85</v>
      </c>
      <c r="F160" s="57">
        <v>24.0</v>
      </c>
      <c r="G160" s="57">
        <v>342.1</v>
      </c>
      <c r="H160" s="58">
        <f t="shared" si="3"/>
        <v>8210.4</v>
      </c>
      <c r="I160" s="11"/>
      <c r="J160" s="59">
        <v>24.0</v>
      </c>
      <c r="K160" s="59">
        <v>0.0</v>
      </c>
      <c r="L160" s="60" t="s">
        <v>245</v>
      </c>
      <c r="M160" s="61">
        <v>1000.0</v>
      </c>
      <c r="N160" s="95">
        <v>11.91</v>
      </c>
      <c r="O160" s="62">
        <f t="shared" si="4"/>
        <v>11910</v>
      </c>
      <c r="P160" s="11"/>
      <c r="Q160" s="57">
        <v>24.0</v>
      </c>
      <c r="R160" s="57">
        <v>0.0</v>
      </c>
      <c r="S160" s="57" t="s">
        <v>246</v>
      </c>
      <c r="T160" s="57">
        <v>60.0</v>
      </c>
      <c r="U160" s="57">
        <v>489.9</v>
      </c>
      <c r="V160" s="58">
        <f t="shared" si="5"/>
        <v>29394</v>
      </c>
      <c r="W160" s="11"/>
      <c r="X160" s="80">
        <v>7.0</v>
      </c>
      <c r="Y160" s="81">
        <v>17.0</v>
      </c>
      <c r="Z160" s="81" t="s">
        <v>247</v>
      </c>
      <c r="AA160" s="81">
        <v>500.0</v>
      </c>
      <c r="AB160" s="57">
        <v>342.1</v>
      </c>
      <c r="AC160" s="58">
        <f t="shared" si="6"/>
        <v>171050</v>
      </c>
      <c r="AD160" s="11"/>
      <c r="AE160" s="57">
        <v>6.0</v>
      </c>
      <c r="AF160" s="57">
        <v>18.0</v>
      </c>
      <c r="AG160" s="57" t="s">
        <v>246</v>
      </c>
      <c r="AH160" s="57">
        <v>24.0</v>
      </c>
      <c r="AI160" s="57">
        <v>489.9</v>
      </c>
      <c r="AJ160" s="65">
        <f t="shared" si="7"/>
        <v>11757.6</v>
      </c>
      <c r="AK160" s="11"/>
      <c r="AL160" s="57">
        <v>24.0</v>
      </c>
      <c r="AM160" s="57">
        <v>0.0</v>
      </c>
      <c r="AN160" s="57" t="s">
        <v>85</v>
      </c>
      <c r="AO160" s="57">
        <v>100.0</v>
      </c>
      <c r="AP160" s="57">
        <v>342.1</v>
      </c>
      <c r="AQ160" s="58">
        <f t="shared" si="8"/>
        <v>34210</v>
      </c>
      <c r="AR160" s="11"/>
      <c r="AS160" s="57">
        <v>24.0</v>
      </c>
      <c r="AT160" s="66">
        <v>4.0</v>
      </c>
      <c r="AU160" s="66" t="s">
        <v>245</v>
      </c>
      <c r="AV160" s="66">
        <v>1100.0</v>
      </c>
      <c r="AW160" s="66">
        <v>11.91</v>
      </c>
      <c r="AX160" s="67">
        <f t="shared" si="288"/>
        <v>13101</v>
      </c>
      <c r="AY160" s="11"/>
      <c r="AZ160" s="57">
        <v>24.0</v>
      </c>
      <c r="BA160" s="57">
        <v>0.0</v>
      </c>
      <c r="BB160" s="57" t="s">
        <v>246</v>
      </c>
      <c r="BC160" s="57">
        <v>100.0</v>
      </c>
      <c r="BD160" s="57">
        <v>489.9</v>
      </c>
      <c r="BE160" s="58">
        <f t="shared" si="10"/>
        <v>48990</v>
      </c>
      <c r="BF160" s="5"/>
      <c r="BG160" s="68">
        <v>10.0</v>
      </c>
      <c r="BH160" s="68">
        <v>14.0</v>
      </c>
      <c r="BI160" s="68" t="s">
        <v>85</v>
      </c>
      <c r="BJ160" s="68">
        <v>24.0</v>
      </c>
      <c r="BK160" s="68">
        <v>489.9</v>
      </c>
      <c r="BL160" s="69">
        <f t="shared" si="11"/>
        <v>11757.6</v>
      </c>
      <c r="BM160" s="5"/>
      <c r="BN160" s="82">
        <v>4.0</v>
      </c>
      <c r="BO160" s="83">
        <v>20.0</v>
      </c>
      <c r="BP160" s="83" t="s">
        <v>248</v>
      </c>
      <c r="BQ160" s="83">
        <v>24.0</v>
      </c>
      <c r="BR160" s="83">
        <v>489.9</v>
      </c>
      <c r="BS160" s="83">
        <v>11757.6</v>
      </c>
      <c r="BT160" s="5"/>
      <c r="BU160" s="84">
        <v>24.0</v>
      </c>
      <c r="BV160" s="57">
        <v>0.0</v>
      </c>
      <c r="BW160" s="58" t="s">
        <v>85</v>
      </c>
      <c r="BX160" s="57">
        <v>50.0</v>
      </c>
      <c r="BY160" s="57">
        <v>342.1</v>
      </c>
      <c r="BZ160" s="58">
        <f t="shared" si="197"/>
        <v>17105</v>
      </c>
      <c r="CA160" s="76"/>
      <c r="CB160" s="77">
        <f t="shared" ref="CB160:CC160" si="331">C160+J160+Q160+X160+AE160+AL160+AS160+AZ160+BG160+BN160+BU160</f>
        <v>187</v>
      </c>
      <c r="CC160" s="78">
        <f t="shared" si="331"/>
        <v>81</v>
      </c>
      <c r="CD160" s="78" t="s">
        <v>29</v>
      </c>
      <c r="CE160" s="78">
        <f t="shared" ref="CE160:CG160" si="332">F160+M160+T160+AA160+AH160+AO160+AV160+BC160+BJ160+BQ160+BX160</f>
        <v>3006</v>
      </c>
      <c r="CF160" s="78">
        <f t="shared" si="332"/>
        <v>3841.72</v>
      </c>
      <c r="CG160" s="78">
        <f t="shared" si="332"/>
        <v>369243.2</v>
      </c>
      <c r="CH160" s="76"/>
    </row>
    <row r="161">
      <c r="A161" s="55">
        <v>156.0</v>
      </c>
      <c r="B161" s="85" t="s">
        <v>250</v>
      </c>
      <c r="C161" s="57">
        <v>0.0</v>
      </c>
      <c r="D161" s="57">
        <v>0.0</v>
      </c>
      <c r="E161" s="57" t="s">
        <v>85</v>
      </c>
      <c r="F161" s="57">
        <v>0.0</v>
      </c>
      <c r="G161" s="57">
        <v>104.0</v>
      </c>
      <c r="H161" s="58">
        <f t="shared" si="3"/>
        <v>0</v>
      </c>
      <c r="I161" s="11"/>
      <c r="J161" s="62"/>
      <c r="K161" s="62"/>
      <c r="L161" s="62"/>
      <c r="M161" s="62"/>
      <c r="N161" s="62"/>
      <c r="O161" s="62">
        <f t="shared" si="4"/>
        <v>0</v>
      </c>
      <c r="P161" s="11"/>
      <c r="Q161" s="58"/>
      <c r="R161" s="58"/>
      <c r="S161" s="58"/>
      <c r="T161" s="58"/>
      <c r="U161" s="58"/>
      <c r="V161" s="58">
        <f t="shared" si="5"/>
        <v>0</v>
      </c>
      <c r="W161" s="11"/>
      <c r="X161" s="80">
        <v>0.0</v>
      </c>
      <c r="Y161" s="80">
        <v>0.0</v>
      </c>
      <c r="Z161" s="80">
        <v>0.0</v>
      </c>
      <c r="AA161" s="81">
        <v>2000.0</v>
      </c>
      <c r="AB161" s="58"/>
      <c r="AC161" s="58">
        <f t="shared" si="6"/>
        <v>0</v>
      </c>
      <c r="AD161" s="11"/>
      <c r="AE161" s="58"/>
      <c r="AF161" s="58"/>
      <c r="AG161" s="58"/>
      <c r="AH161" s="58"/>
      <c r="AI161" s="58"/>
      <c r="AJ161" s="65">
        <f t="shared" si="7"/>
        <v>0</v>
      </c>
      <c r="AK161" s="11"/>
      <c r="AL161" s="58"/>
      <c r="AM161" s="58"/>
      <c r="AN161" s="58"/>
      <c r="AO161" s="58"/>
      <c r="AP161" s="58"/>
      <c r="AQ161" s="58">
        <f t="shared" si="8"/>
        <v>0</v>
      </c>
      <c r="AR161" s="11"/>
      <c r="AS161" s="58"/>
      <c r="AT161" s="67"/>
      <c r="AU161" s="67"/>
      <c r="AV161" s="67"/>
      <c r="AW161" s="67"/>
      <c r="AX161" s="67">
        <f t="shared" si="288"/>
        <v>0</v>
      </c>
      <c r="AY161" s="11"/>
      <c r="AZ161" s="58"/>
      <c r="BA161" s="58"/>
      <c r="BB161" s="58"/>
      <c r="BC161" s="58"/>
      <c r="BD161" s="58"/>
      <c r="BE161" s="58">
        <f t="shared" si="10"/>
        <v>0</v>
      </c>
      <c r="BF161" s="5"/>
      <c r="BG161" s="69"/>
      <c r="BH161" s="69"/>
      <c r="BI161" s="69"/>
      <c r="BJ161" s="69"/>
      <c r="BK161" s="69"/>
      <c r="BL161" s="69">
        <f t="shared" si="11"/>
        <v>0</v>
      </c>
      <c r="BM161" s="5"/>
      <c r="BN161" s="86"/>
      <c r="BO161" s="87"/>
      <c r="BP161" s="87"/>
      <c r="BQ161" s="87"/>
      <c r="BR161" s="87"/>
      <c r="BS161" s="83">
        <v>0.0</v>
      </c>
      <c r="BT161" s="5"/>
      <c r="BU161" s="88"/>
      <c r="BV161" s="58"/>
      <c r="BW161" s="58"/>
      <c r="BX161" s="58"/>
      <c r="BY161" s="57">
        <v>104.0</v>
      </c>
      <c r="BZ161" s="58">
        <f t="shared" si="197"/>
        <v>0</v>
      </c>
      <c r="CA161" s="76"/>
      <c r="CB161" s="77">
        <f t="shared" ref="CB161:CC161" si="333">C161+J161+Q161+X161+AE161+AL161+AS161+AZ161+BG161+BN161+BU161</f>
        <v>0</v>
      </c>
      <c r="CC161" s="78">
        <f t="shared" si="333"/>
        <v>0</v>
      </c>
      <c r="CD161" s="78" t="s">
        <v>29</v>
      </c>
      <c r="CE161" s="78">
        <f t="shared" ref="CE161:CG161" si="334">F161+M161+T161+AA161+AH161+AO161+AV161+BC161+BJ161+BQ161+BX161</f>
        <v>2000</v>
      </c>
      <c r="CF161" s="78">
        <f t="shared" si="334"/>
        <v>208</v>
      </c>
      <c r="CG161" s="78">
        <f t="shared" si="334"/>
        <v>0</v>
      </c>
      <c r="CH161" s="76"/>
    </row>
    <row r="162">
      <c r="A162" s="55">
        <v>157.0</v>
      </c>
      <c r="B162" s="85" t="s">
        <v>251</v>
      </c>
      <c r="C162" s="57">
        <v>0.0</v>
      </c>
      <c r="D162" s="57">
        <v>0.0</v>
      </c>
      <c r="E162" s="57" t="s">
        <v>85</v>
      </c>
      <c r="F162" s="57">
        <v>0.0</v>
      </c>
      <c r="G162" s="57">
        <v>387.91</v>
      </c>
      <c r="H162" s="58">
        <f t="shared" si="3"/>
        <v>0</v>
      </c>
      <c r="I162" s="11"/>
      <c r="J162" s="62"/>
      <c r="K162" s="62"/>
      <c r="L162" s="62"/>
      <c r="M162" s="62"/>
      <c r="N162" s="62"/>
      <c r="O162" s="62">
        <f t="shared" si="4"/>
        <v>0</v>
      </c>
      <c r="P162" s="11"/>
      <c r="Q162" s="58"/>
      <c r="R162" s="58"/>
      <c r="S162" s="58"/>
      <c r="T162" s="58"/>
      <c r="U162" s="58"/>
      <c r="V162" s="58">
        <f t="shared" si="5"/>
        <v>0</v>
      </c>
      <c r="W162" s="11"/>
      <c r="X162" s="80">
        <v>0.0</v>
      </c>
      <c r="Y162" s="80">
        <v>0.0</v>
      </c>
      <c r="Z162" s="80" t="s">
        <v>252</v>
      </c>
      <c r="AA162" s="81">
        <v>1500.0</v>
      </c>
      <c r="AB162" s="57">
        <v>12.83</v>
      </c>
      <c r="AC162" s="58">
        <f t="shared" si="6"/>
        <v>19245</v>
      </c>
      <c r="AD162" s="11"/>
      <c r="AE162" s="58"/>
      <c r="AF162" s="58"/>
      <c r="AG162" s="58"/>
      <c r="AH162" s="58"/>
      <c r="AI162" s="58"/>
      <c r="AJ162" s="65">
        <f t="shared" si="7"/>
        <v>0</v>
      </c>
      <c r="AK162" s="11"/>
      <c r="AL162" s="58"/>
      <c r="AM162" s="58"/>
      <c r="AN162" s="58"/>
      <c r="AO162" s="58"/>
      <c r="AP162" s="58"/>
      <c r="AQ162" s="58">
        <f t="shared" si="8"/>
        <v>0</v>
      </c>
      <c r="AR162" s="11"/>
      <c r="AS162" s="58"/>
      <c r="AT162" s="67"/>
      <c r="AU162" s="67"/>
      <c r="AV162" s="67"/>
      <c r="AW162" s="67"/>
      <c r="AX162" s="67">
        <f t="shared" si="288"/>
        <v>0</v>
      </c>
      <c r="AY162" s="11"/>
      <c r="AZ162" s="58"/>
      <c r="BA162" s="58"/>
      <c r="BB162" s="58"/>
      <c r="BC162" s="58"/>
      <c r="BD162" s="58"/>
      <c r="BE162" s="58">
        <f t="shared" si="10"/>
        <v>0</v>
      </c>
      <c r="BF162" s="5"/>
      <c r="BG162" s="69"/>
      <c r="BH162" s="69"/>
      <c r="BI162" s="69"/>
      <c r="BJ162" s="69"/>
      <c r="BK162" s="69"/>
      <c r="BL162" s="69">
        <f t="shared" si="11"/>
        <v>0</v>
      </c>
      <c r="BM162" s="5"/>
      <c r="BN162" s="86"/>
      <c r="BO162" s="87"/>
      <c r="BP162" s="87"/>
      <c r="BQ162" s="87"/>
      <c r="BR162" s="87"/>
      <c r="BS162" s="83">
        <v>0.0</v>
      </c>
      <c r="BT162" s="5"/>
      <c r="BU162" s="88">
        <v>0.0</v>
      </c>
      <c r="BV162" s="58">
        <v>0.0</v>
      </c>
      <c r="BW162" s="58" t="s">
        <v>85</v>
      </c>
      <c r="BX162" s="57"/>
      <c r="BY162" s="57">
        <v>387.91</v>
      </c>
      <c r="BZ162" s="58">
        <f t="shared" si="197"/>
        <v>0</v>
      </c>
      <c r="CA162" s="76"/>
      <c r="CB162" s="77">
        <f t="shared" ref="CB162:CC162" si="335">C162+J162+Q162+X162+AE162+AL162+AS162+AZ162+BG162+BN162+BU162</f>
        <v>0</v>
      </c>
      <c r="CC162" s="78">
        <f t="shared" si="335"/>
        <v>0</v>
      </c>
      <c r="CD162" s="78" t="s">
        <v>29</v>
      </c>
      <c r="CE162" s="78">
        <f t="shared" ref="CE162:CG162" si="336">F162+M162+T162+AA162+AH162+AO162+AV162+BC162+BJ162+BQ162+BX162</f>
        <v>1500</v>
      </c>
      <c r="CF162" s="78">
        <f t="shared" si="336"/>
        <v>788.65</v>
      </c>
      <c r="CG162" s="78">
        <f t="shared" si="336"/>
        <v>19245</v>
      </c>
      <c r="CH162" s="76"/>
    </row>
    <row r="163">
      <c r="A163" s="55">
        <v>158.0</v>
      </c>
      <c r="B163" s="85" t="s">
        <v>253</v>
      </c>
      <c r="C163" s="57">
        <v>0.0</v>
      </c>
      <c r="D163" s="57">
        <v>0.0</v>
      </c>
      <c r="E163" s="57" t="s">
        <v>85</v>
      </c>
      <c r="F163" s="57">
        <v>0.0</v>
      </c>
      <c r="G163" s="57">
        <v>457.27</v>
      </c>
      <c r="H163" s="58">
        <f t="shared" si="3"/>
        <v>0</v>
      </c>
      <c r="I163" s="11"/>
      <c r="J163" s="62"/>
      <c r="K163" s="62"/>
      <c r="L163" s="62"/>
      <c r="M163" s="62"/>
      <c r="N163" s="62"/>
      <c r="O163" s="62">
        <f t="shared" si="4"/>
        <v>0</v>
      </c>
      <c r="P163" s="11"/>
      <c r="Q163" s="58"/>
      <c r="R163" s="58"/>
      <c r="S163" s="58"/>
      <c r="T163" s="58"/>
      <c r="U163" s="58"/>
      <c r="V163" s="58">
        <f t="shared" si="5"/>
        <v>0</v>
      </c>
      <c r="W163" s="11"/>
      <c r="X163" s="80">
        <v>0.0</v>
      </c>
      <c r="Y163" s="80">
        <v>0.0</v>
      </c>
      <c r="Z163" s="80" t="s">
        <v>252</v>
      </c>
      <c r="AA163" s="81">
        <v>1000.0</v>
      </c>
      <c r="AB163" s="57">
        <v>14.22</v>
      </c>
      <c r="AC163" s="58">
        <f t="shared" si="6"/>
        <v>14220</v>
      </c>
      <c r="AD163" s="11"/>
      <c r="AE163" s="58"/>
      <c r="AF163" s="58"/>
      <c r="AG163" s="58"/>
      <c r="AH163" s="58"/>
      <c r="AI163" s="58"/>
      <c r="AJ163" s="65">
        <f t="shared" si="7"/>
        <v>0</v>
      </c>
      <c r="AK163" s="11"/>
      <c r="AL163" s="58"/>
      <c r="AM163" s="58"/>
      <c r="AN163" s="58"/>
      <c r="AO163" s="58"/>
      <c r="AP163" s="58"/>
      <c r="AQ163" s="58">
        <f t="shared" si="8"/>
        <v>0</v>
      </c>
      <c r="AR163" s="11"/>
      <c r="AS163" s="58"/>
      <c r="AT163" s="67"/>
      <c r="AU163" s="67"/>
      <c r="AV163" s="67"/>
      <c r="AW163" s="67"/>
      <c r="AX163" s="67">
        <f t="shared" si="288"/>
        <v>0</v>
      </c>
      <c r="AY163" s="11"/>
      <c r="AZ163" s="58"/>
      <c r="BA163" s="58"/>
      <c r="BB163" s="58"/>
      <c r="BC163" s="58"/>
      <c r="BD163" s="58"/>
      <c r="BE163" s="58">
        <f t="shared" si="10"/>
        <v>0</v>
      </c>
      <c r="BF163" s="5"/>
      <c r="BG163" s="69"/>
      <c r="BH163" s="69"/>
      <c r="BI163" s="69"/>
      <c r="BJ163" s="69"/>
      <c r="BK163" s="69"/>
      <c r="BL163" s="69">
        <f t="shared" si="11"/>
        <v>0</v>
      </c>
      <c r="BM163" s="5"/>
      <c r="BN163" s="86"/>
      <c r="BO163" s="87"/>
      <c r="BP163" s="87"/>
      <c r="BQ163" s="87"/>
      <c r="BR163" s="87"/>
      <c r="BS163" s="83">
        <v>0.0</v>
      </c>
      <c r="BT163" s="5"/>
      <c r="BU163" s="88">
        <v>0.0</v>
      </c>
      <c r="BV163" s="58">
        <v>0.0</v>
      </c>
      <c r="BW163" s="58" t="s">
        <v>85</v>
      </c>
      <c r="BX163" s="57"/>
      <c r="BY163" s="57">
        <v>457.27</v>
      </c>
      <c r="BZ163" s="58">
        <f t="shared" si="197"/>
        <v>0</v>
      </c>
      <c r="CA163" s="76"/>
      <c r="CB163" s="77">
        <f t="shared" ref="CB163:CC163" si="337">C163+J163+Q163+X163+AE163+AL163+AS163+AZ163+BG163+BN163+BU163</f>
        <v>0</v>
      </c>
      <c r="CC163" s="78">
        <f t="shared" si="337"/>
        <v>0</v>
      </c>
      <c r="CD163" s="78" t="s">
        <v>29</v>
      </c>
      <c r="CE163" s="78">
        <f t="shared" ref="CE163:CG163" si="338">F163+M163+T163+AA163+AH163+AO163+AV163+BC163+BJ163+BQ163+BX163</f>
        <v>1000</v>
      </c>
      <c r="CF163" s="78">
        <f t="shared" si="338"/>
        <v>928.76</v>
      </c>
      <c r="CG163" s="78">
        <f t="shared" si="338"/>
        <v>14220</v>
      </c>
      <c r="CH163" s="76"/>
    </row>
    <row r="164">
      <c r="A164" s="55">
        <v>159.0</v>
      </c>
      <c r="B164" s="56" t="s">
        <v>254</v>
      </c>
      <c r="C164" s="57">
        <v>6.0</v>
      </c>
      <c r="D164" s="57">
        <v>42.0</v>
      </c>
      <c r="E164" s="57" t="s">
        <v>85</v>
      </c>
      <c r="F164" s="57">
        <v>20.0</v>
      </c>
      <c r="G164" s="57">
        <v>951.87</v>
      </c>
      <c r="H164" s="58">
        <f t="shared" si="3"/>
        <v>19037.4</v>
      </c>
      <c r="I164" s="11"/>
      <c r="J164" s="59">
        <v>20.0</v>
      </c>
      <c r="K164" s="59">
        <v>20.0</v>
      </c>
      <c r="L164" s="60" t="s">
        <v>245</v>
      </c>
      <c r="M164" s="61">
        <v>400.0</v>
      </c>
      <c r="N164" s="60">
        <v>24.11</v>
      </c>
      <c r="O164" s="62">
        <f t="shared" si="4"/>
        <v>9644</v>
      </c>
      <c r="P164" s="11"/>
      <c r="Q164" s="57">
        <v>20.0</v>
      </c>
      <c r="R164" s="57">
        <v>28.0</v>
      </c>
      <c r="S164" s="57" t="s">
        <v>246</v>
      </c>
      <c r="T164" s="57">
        <v>20.0</v>
      </c>
      <c r="U164" s="57">
        <v>590.9</v>
      </c>
      <c r="V164" s="58">
        <f t="shared" si="5"/>
        <v>11818</v>
      </c>
      <c r="W164" s="11"/>
      <c r="X164" s="80">
        <v>5.0</v>
      </c>
      <c r="Y164" s="81">
        <v>43.0</v>
      </c>
      <c r="Z164" s="81" t="s">
        <v>247</v>
      </c>
      <c r="AA164" s="81">
        <v>800.0</v>
      </c>
      <c r="AB164" s="57">
        <v>943.5</v>
      </c>
      <c r="AC164" s="58">
        <f t="shared" si="6"/>
        <v>754800</v>
      </c>
      <c r="AD164" s="11"/>
      <c r="AE164" s="57">
        <v>20.0</v>
      </c>
      <c r="AF164" s="57">
        <v>28.0</v>
      </c>
      <c r="AG164" s="57" t="s">
        <v>246</v>
      </c>
      <c r="AH164" s="57">
        <v>48.0</v>
      </c>
      <c r="AI164" s="57">
        <v>590.9</v>
      </c>
      <c r="AJ164" s="65">
        <f t="shared" si="7"/>
        <v>28363.2</v>
      </c>
      <c r="AK164" s="11"/>
      <c r="AL164" s="57">
        <v>0.0</v>
      </c>
      <c r="AM164" s="57">
        <v>48.0</v>
      </c>
      <c r="AN164" s="57" t="s">
        <v>85</v>
      </c>
      <c r="AO164" s="57">
        <v>10.0</v>
      </c>
      <c r="AP164" s="57">
        <v>951.87</v>
      </c>
      <c r="AQ164" s="58">
        <f t="shared" si="8"/>
        <v>9518.7</v>
      </c>
      <c r="AR164" s="11"/>
      <c r="AS164" s="57">
        <v>48.0</v>
      </c>
      <c r="AT164" s="66">
        <v>40.0</v>
      </c>
      <c r="AU164" s="66" t="s">
        <v>245</v>
      </c>
      <c r="AV164" s="66">
        <v>400.0</v>
      </c>
      <c r="AW164" s="66">
        <v>24.11</v>
      </c>
      <c r="AX164" s="67">
        <f t="shared" si="288"/>
        <v>9644</v>
      </c>
      <c r="AY164" s="11"/>
      <c r="AZ164" s="57">
        <v>0.0</v>
      </c>
      <c r="BA164" s="57">
        <v>48.0</v>
      </c>
      <c r="BB164" s="57" t="s">
        <v>246</v>
      </c>
      <c r="BC164" s="57">
        <v>50.0</v>
      </c>
      <c r="BD164" s="57">
        <v>590.9</v>
      </c>
      <c r="BE164" s="58">
        <f t="shared" si="10"/>
        <v>29545</v>
      </c>
      <c r="BF164" s="5"/>
      <c r="BG164" s="68">
        <v>20.0</v>
      </c>
      <c r="BH164" s="68">
        <v>28.0</v>
      </c>
      <c r="BI164" s="68" t="s">
        <v>85</v>
      </c>
      <c r="BJ164" s="68">
        <v>48.0</v>
      </c>
      <c r="BK164" s="68">
        <v>590.9</v>
      </c>
      <c r="BL164" s="69">
        <f t="shared" si="11"/>
        <v>28363.2</v>
      </c>
      <c r="BM164" s="5"/>
      <c r="BN164" s="82">
        <v>0.0</v>
      </c>
      <c r="BO164" s="83">
        <v>48.0</v>
      </c>
      <c r="BP164" s="83" t="s">
        <v>248</v>
      </c>
      <c r="BQ164" s="83">
        <v>48.0</v>
      </c>
      <c r="BR164" s="83">
        <v>590.9</v>
      </c>
      <c r="BS164" s="83">
        <v>28363.2</v>
      </c>
      <c r="BT164" s="5"/>
      <c r="BU164" s="84">
        <v>8.0</v>
      </c>
      <c r="BV164" s="57">
        <v>0.0</v>
      </c>
      <c r="BW164" s="58" t="s">
        <v>85</v>
      </c>
      <c r="BX164" s="57">
        <v>15.0</v>
      </c>
      <c r="BY164" s="57">
        <v>951.87</v>
      </c>
      <c r="BZ164" s="58">
        <f t="shared" si="197"/>
        <v>14278.05</v>
      </c>
      <c r="CA164" s="76"/>
      <c r="CB164" s="77">
        <f t="shared" ref="CB164:CC164" si="339">C164+J164+Q164+X164+AE164+AL164+AS164+AZ164+BG164+BN164+BU164</f>
        <v>147</v>
      </c>
      <c r="CC164" s="78">
        <f t="shared" si="339"/>
        <v>373</v>
      </c>
      <c r="CD164" s="78" t="s">
        <v>29</v>
      </c>
      <c r="CE164" s="78">
        <f t="shared" ref="CE164:CG164" si="340">F164+M164+T164+AA164+AH164+AO164+AV164+BC164+BJ164+BQ164+BX164</f>
        <v>1859</v>
      </c>
      <c r="CF164" s="78">
        <f t="shared" si="340"/>
        <v>6801.83</v>
      </c>
      <c r="CG164" s="78">
        <f t="shared" si="340"/>
        <v>943374.75</v>
      </c>
      <c r="CH164" s="76"/>
    </row>
    <row r="165">
      <c r="A165" s="55">
        <v>160.0</v>
      </c>
      <c r="B165" s="56" t="s">
        <v>255</v>
      </c>
      <c r="C165" s="57">
        <v>8.0</v>
      </c>
      <c r="D165" s="57">
        <v>28.0</v>
      </c>
      <c r="E165" s="57" t="s">
        <v>63</v>
      </c>
      <c r="F165" s="57">
        <v>30.0</v>
      </c>
      <c r="G165" s="57">
        <v>310.0</v>
      </c>
      <c r="H165" s="58">
        <f t="shared" si="3"/>
        <v>9300</v>
      </c>
      <c r="I165" s="11"/>
      <c r="J165" s="59">
        <v>36.0</v>
      </c>
      <c r="K165" s="59">
        <v>0.0</v>
      </c>
      <c r="L165" s="60" t="s">
        <v>243</v>
      </c>
      <c r="M165" s="61">
        <v>800.0</v>
      </c>
      <c r="N165" s="62"/>
      <c r="O165" s="62">
        <f t="shared" si="4"/>
        <v>0</v>
      </c>
      <c r="P165" s="11"/>
      <c r="Q165" s="57">
        <v>36.0</v>
      </c>
      <c r="R165" s="57">
        <v>0.0</v>
      </c>
      <c r="S165" s="57" t="s">
        <v>82</v>
      </c>
      <c r="T165" s="57">
        <v>20.0</v>
      </c>
      <c r="U165" s="57">
        <v>199.1</v>
      </c>
      <c r="V165" s="58">
        <f t="shared" si="5"/>
        <v>3982</v>
      </c>
      <c r="W165" s="11"/>
      <c r="X165" s="80">
        <v>14.0</v>
      </c>
      <c r="Y165" s="81">
        <v>22.0</v>
      </c>
      <c r="Z165" s="81" t="s">
        <v>64</v>
      </c>
      <c r="AA165" s="81">
        <v>1500.0</v>
      </c>
      <c r="AB165" s="57">
        <v>245.05</v>
      </c>
      <c r="AC165" s="58">
        <f t="shared" si="6"/>
        <v>367575</v>
      </c>
      <c r="AD165" s="11"/>
      <c r="AE165" s="57">
        <v>36.0</v>
      </c>
      <c r="AF165" s="57">
        <v>0.0</v>
      </c>
      <c r="AG165" s="57" t="s">
        <v>82</v>
      </c>
      <c r="AH165" s="57">
        <v>36.0</v>
      </c>
      <c r="AI165" s="57">
        <v>199.1</v>
      </c>
      <c r="AJ165" s="65">
        <f t="shared" si="7"/>
        <v>7167.6</v>
      </c>
      <c r="AK165" s="11"/>
      <c r="AL165" s="57">
        <v>36.0</v>
      </c>
      <c r="AM165" s="57">
        <v>0.0</v>
      </c>
      <c r="AN165" s="57" t="s">
        <v>63</v>
      </c>
      <c r="AO165" s="57">
        <v>100.0</v>
      </c>
      <c r="AP165" s="57">
        <v>245.05</v>
      </c>
      <c r="AQ165" s="58">
        <f t="shared" si="8"/>
        <v>24505</v>
      </c>
      <c r="AR165" s="11"/>
      <c r="AS165" s="57">
        <v>36.0</v>
      </c>
      <c r="AT165" s="66">
        <v>20.0</v>
      </c>
      <c r="AU165" s="66"/>
      <c r="AV165" s="66"/>
      <c r="AW165" s="66"/>
      <c r="AX165" s="67"/>
      <c r="AY165" s="11"/>
      <c r="AZ165" s="57">
        <v>0.0</v>
      </c>
      <c r="BA165" s="57">
        <v>36.0</v>
      </c>
      <c r="BB165" s="57" t="s">
        <v>82</v>
      </c>
      <c r="BC165" s="57">
        <v>50.0</v>
      </c>
      <c r="BD165" s="57">
        <v>199.1</v>
      </c>
      <c r="BE165" s="58">
        <f t="shared" si="10"/>
        <v>9955</v>
      </c>
      <c r="BF165" s="5"/>
      <c r="BG165" s="68">
        <v>36.0</v>
      </c>
      <c r="BH165" s="68">
        <v>0.0</v>
      </c>
      <c r="BI165" s="68" t="s">
        <v>63</v>
      </c>
      <c r="BJ165" s="68">
        <v>36.0</v>
      </c>
      <c r="BK165" s="68">
        <v>199.1</v>
      </c>
      <c r="BL165" s="69">
        <f t="shared" si="11"/>
        <v>7167.6</v>
      </c>
      <c r="BM165" s="5"/>
      <c r="BN165" s="82">
        <v>0.0</v>
      </c>
      <c r="BO165" s="83">
        <v>36.0</v>
      </c>
      <c r="BP165" s="83" t="s">
        <v>68</v>
      </c>
      <c r="BQ165" s="83">
        <v>36.0</v>
      </c>
      <c r="BR165" s="83">
        <v>199.1</v>
      </c>
      <c r="BS165" s="83">
        <v>7167.6</v>
      </c>
      <c r="BT165" s="5"/>
      <c r="BU165" s="84">
        <v>36.0</v>
      </c>
      <c r="BV165" s="57">
        <v>0.0</v>
      </c>
      <c r="BW165" s="58" t="s">
        <v>63</v>
      </c>
      <c r="BX165" s="57">
        <v>80.0</v>
      </c>
      <c r="BY165" s="57">
        <v>310.0</v>
      </c>
      <c r="BZ165" s="58">
        <f t="shared" si="197"/>
        <v>24800</v>
      </c>
      <c r="CA165" s="76"/>
      <c r="CB165" s="77">
        <f t="shared" ref="CB165:CC165" si="341">C165+J165+Q165+X165+AE165+AL165+AS165+AZ165+BG165+BN165+BU165</f>
        <v>274</v>
      </c>
      <c r="CC165" s="78">
        <f t="shared" si="341"/>
        <v>142</v>
      </c>
      <c r="CD165" s="78" t="s">
        <v>29</v>
      </c>
      <c r="CE165" s="78">
        <f t="shared" ref="CE165:CG165" si="342">F165+M165+T165+AA165+AH165+AO165+AV165+BC165+BJ165+BQ165+BX165</f>
        <v>2688</v>
      </c>
      <c r="CF165" s="78">
        <f t="shared" si="342"/>
        <v>2105.6</v>
      </c>
      <c r="CG165" s="78">
        <f t="shared" si="342"/>
        <v>461619.8</v>
      </c>
      <c r="CH165" s="76"/>
    </row>
    <row r="166">
      <c r="A166" s="55">
        <v>161.0</v>
      </c>
      <c r="B166" s="56" t="s">
        <v>256</v>
      </c>
      <c r="C166" s="57">
        <v>4.0</v>
      </c>
      <c r="D166" s="57">
        <v>32.0</v>
      </c>
      <c r="E166" s="57" t="s">
        <v>85</v>
      </c>
      <c r="F166" s="57">
        <v>0.0</v>
      </c>
      <c r="G166" s="57">
        <v>634.94</v>
      </c>
      <c r="H166" s="58">
        <f t="shared" si="3"/>
        <v>0</v>
      </c>
      <c r="I166" s="11"/>
      <c r="J166" s="59">
        <v>36.0</v>
      </c>
      <c r="K166" s="59">
        <v>4.0</v>
      </c>
      <c r="L166" s="60" t="s">
        <v>245</v>
      </c>
      <c r="M166" s="61">
        <v>400.0</v>
      </c>
      <c r="N166" s="61">
        <v>17.77</v>
      </c>
      <c r="O166" s="62">
        <f t="shared" si="4"/>
        <v>7108</v>
      </c>
      <c r="P166" s="11"/>
      <c r="Q166" s="57">
        <v>14.0</v>
      </c>
      <c r="R166" s="57">
        <v>22.0</v>
      </c>
      <c r="S166" s="57" t="s">
        <v>246</v>
      </c>
      <c r="T166" s="57">
        <v>30.0</v>
      </c>
      <c r="U166" s="57">
        <v>621.0</v>
      </c>
      <c r="V166" s="58">
        <f t="shared" si="5"/>
        <v>18630</v>
      </c>
      <c r="W166" s="11"/>
      <c r="X166" s="80">
        <v>4.0</v>
      </c>
      <c r="Y166" s="81">
        <v>32.0</v>
      </c>
      <c r="Z166" s="81" t="s">
        <v>247</v>
      </c>
      <c r="AA166" s="81">
        <v>500.0</v>
      </c>
      <c r="AB166" s="57">
        <v>634.94</v>
      </c>
      <c r="AC166" s="58">
        <f t="shared" si="6"/>
        <v>317470</v>
      </c>
      <c r="AD166" s="11"/>
      <c r="AE166" s="57">
        <v>14.0</v>
      </c>
      <c r="AF166" s="57">
        <v>22.0</v>
      </c>
      <c r="AG166" s="57" t="s">
        <v>246</v>
      </c>
      <c r="AH166" s="57">
        <v>36.0</v>
      </c>
      <c r="AI166" s="57">
        <v>621.0</v>
      </c>
      <c r="AJ166" s="65">
        <f t="shared" si="7"/>
        <v>22356</v>
      </c>
      <c r="AK166" s="11"/>
      <c r="AL166" s="57">
        <v>6.0</v>
      </c>
      <c r="AM166" s="57">
        <v>30.0</v>
      </c>
      <c r="AN166" s="57" t="s">
        <v>85</v>
      </c>
      <c r="AO166" s="57">
        <v>72.0</v>
      </c>
      <c r="AP166" s="57">
        <v>634.94</v>
      </c>
      <c r="AQ166" s="58">
        <f t="shared" si="8"/>
        <v>45715.68</v>
      </c>
      <c r="AR166" s="11"/>
      <c r="AS166" s="57">
        <v>36.0</v>
      </c>
      <c r="AT166" s="66">
        <v>25.0</v>
      </c>
      <c r="AU166" s="66" t="s">
        <v>245</v>
      </c>
      <c r="AV166" s="66">
        <v>400.0</v>
      </c>
      <c r="AW166" s="66">
        <v>17.77</v>
      </c>
      <c r="AX166" s="67">
        <f>(MULTIPLY(AV166,AW166))</f>
        <v>7108</v>
      </c>
      <c r="AY166" s="11"/>
      <c r="AZ166" s="57">
        <v>0.0</v>
      </c>
      <c r="BA166" s="57">
        <v>36.0</v>
      </c>
      <c r="BB166" s="57" t="s">
        <v>246</v>
      </c>
      <c r="BC166" s="57">
        <v>50.0</v>
      </c>
      <c r="BD166" s="57">
        <v>621.0</v>
      </c>
      <c r="BE166" s="58">
        <f t="shared" si="10"/>
        <v>31050</v>
      </c>
      <c r="BF166" s="5"/>
      <c r="BG166" s="68">
        <v>0.0</v>
      </c>
      <c r="BH166" s="68">
        <v>36.0</v>
      </c>
      <c r="BI166" s="68" t="s">
        <v>85</v>
      </c>
      <c r="BJ166" s="68">
        <v>36.0</v>
      </c>
      <c r="BK166" s="68">
        <v>621.0</v>
      </c>
      <c r="BL166" s="69">
        <f t="shared" si="11"/>
        <v>22356</v>
      </c>
      <c r="BM166" s="5"/>
      <c r="BN166" s="82">
        <v>6.0</v>
      </c>
      <c r="BO166" s="83">
        <v>30.0</v>
      </c>
      <c r="BP166" s="83" t="s">
        <v>248</v>
      </c>
      <c r="BQ166" s="83">
        <v>30.0</v>
      </c>
      <c r="BR166" s="83">
        <v>621.5</v>
      </c>
      <c r="BS166" s="83">
        <v>18645.0</v>
      </c>
      <c r="BT166" s="5"/>
      <c r="BU166" s="84">
        <v>36.0</v>
      </c>
      <c r="BV166" s="57">
        <v>0.0</v>
      </c>
      <c r="BW166" s="58" t="s">
        <v>85</v>
      </c>
      <c r="BX166" s="57">
        <v>20.0</v>
      </c>
      <c r="BY166" s="57">
        <v>634.94</v>
      </c>
      <c r="BZ166" s="58">
        <f t="shared" si="197"/>
        <v>12698.8</v>
      </c>
      <c r="CA166" s="76"/>
      <c r="CB166" s="77">
        <f t="shared" ref="CB166:CC166" si="343">C166+J166+Q166+X166+AE166+AL166+AS166+AZ166+BG166+BN166+BU166</f>
        <v>156</v>
      </c>
      <c r="CC166" s="78">
        <f t="shared" si="343"/>
        <v>269</v>
      </c>
      <c r="CD166" s="78" t="s">
        <v>29</v>
      </c>
      <c r="CE166" s="78">
        <f t="shared" ref="CE166:CG166" si="344">F166+M166+T166+AA166+AH166+AO166+AV166+BC166+BJ166+BQ166+BX166</f>
        <v>1574</v>
      </c>
      <c r="CF166" s="78">
        <f t="shared" si="344"/>
        <v>5680.8</v>
      </c>
      <c r="CG166" s="78">
        <f t="shared" si="344"/>
        <v>503137.48</v>
      </c>
      <c r="CH166" s="76"/>
    </row>
    <row r="167">
      <c r="A167" s="55">
        <v>162.0</v>
      </c>
      <c r="B167" s="85" t="s">
        <v>257</v>
      </c>
      <c r="C167" s="57">
        <v>0.0</v>
      </c>
      <c r="D167" s="57">
        <v>0.0</v>
      </c>
      <c r="E167" s="57" t="s">
        <v>85</v>
      </c>
      <c r="F167" s="57">
        <v>0.0</v>
      </c>
      <c r="G167" s="57">
        <v>511.32</v>
      </c>
      <c r="H167" s="58">
        <f t="shared" si="3"/>
        <v>0</v>
      </c>
      <c r="I167" s="11"/>
      <c r="J167" s="62"/>
      <c r="K167" s="62"/>
      <c r="L167" s="62"/>
      <c r="M167" s="62"/>
      <c r="N167" s="62"/>
      <c r="O167" s="62">
        <f t="shared" si="4"/>
        <v>0</v>
      </c>
      <c r="P167" s="11"/>
      <c r="Q167" s="58"/>
      <c r="R167" s="58"/>
      <c r="S167" s="58"/>
      <c r="T167" s="58"/>
      <c r="U167" s="58"/>
      <c r="V167" s="58">
        <f t="shared" si="5"/>
        <v>0</v>
      </c>
      <c r="W167" s="11"/>
      <c r="X167" s="80">
        <v>0.0</v>
      </c>
      <c r="Y167" s="80">
        <v>0.0</v>
      </c>
      <c r="Z167" s="80" t="s">
        <v>252</v>
      </c>
      <c r="AA167" s="81">
        <v>1500.0</v>
      </c>
      <c r="AB167" s="57">
        <v>15.3</v>
      </c>
      <c r="AC167" s="58">
        <f t="shared" si="6"/>
        <v>22950</v>
      </c>
      <c r="AD167" s="11"/>
      <c r="AE167" s="58"/>
      <c r="AF167" s="58"/>
      <c r="AG167" s="58"/>
      <c r="AH167" s="58"/>
      <c r="AI167" s="58"/>
      <c r="AJ167" s="65">
        <f t="shared" si="7"/>
        <v>0</v>
      </c>
      <c r="AK167" s="11"/>
      <c r="AL167" s="58"/>
      <c r="AM167" s="58"/>
      <c r="AN167" s="58"/>
      <c r="AO167" s="58"/>
      <c r="AP167" s="58"/>
      <c r="AQ167" s="58">
        <f t="shared" si="8"/>
        <v>0</v>
      </c>
      <c r="AR167" s="11"/>
      <c r="AS167" s="58"/>
      <c r="AT167" s="67"/>
      <c r="AU167" s="67"/>
      <c r="AV167" s="67"/>
      <c r="AW167" s="67"/>
      <c r="AX167" s="67"/>
      <c r="AY167" s="11"/>
      <c r="AZ167" s="58"/>
      <c r="BA167" s="58"/>
      <c r="BB167" s="57" t="s">
        <v>248</v>
      </c>
      <c r="BC167" s="57">
        <v>25.0</v>
      </c>
      <c r="BD167" s="57">
        <v>511.32</v>
      </c>
      <c r="BE167" s="58">
        <f t="shared" si="10"/>
        <v>12783</v>
      </c>
      <c r="BF167" s="5"/>
      <c r="BG167" s="69"/>
      <c r="BH167" s="69"/>
      <c r="BI167" s="69"/>
      <c r="BJ167" s="69"/>
      <c r="BK167" s="69"/>
      <c r="BL167" s="69">
        <f t="shared" si="11"/>
        <v>0</v>
      </c>
      <c r="BM167" s="5"/>
      <c r="BN167" s="86"/>
      <c r="BO167" s="87"/>
      <c r="BP167" s="87"/>
      <c r="BQ167" s="87"/>
      <c r="BR167" s="87"/>
      <c r="BS167" s="83">
        <v>0.0</v>
      </c>
      <c r="BT167" s="5"/>
      <c r="BU167" s="88">
        <v>0.0</v>
      </c>
      <c r="BV167" s="58">
        <v>0.0</v>
      </c>
      <c r="BW167" s="58" t="s">
        <v>85</v>
      </c>
      <c r="BX167" s="57"/>
      <c r="BY167" s="57">
        <v>511.32</v>
      </c>
      <c r="BZ167" s="58">
        <f t="shared" si="197"/>
        <v>0</v>
      </c>
      <c r="CA167" s="76"/>
      <c r="CB167" s="77">
        <f t="shared" ref="CB167:CC167" si="345">C167+J167+Q167+X167+AE167+AL167+AS167+AZ167+BG167+BN167+BU167</f>
        <v>0</v>
      </c>
      <c r="CC167" s="78">
        <f t="shared" si="345"/>
        <v>0</v>
      </c>
      <c r="CD167" s="78" t="s">
        <v>29</v>
      </c>
      <c r="CE167" s="78">
        <f t="shared" ref="CE167:CG167" si="346">F167+M167+T167+AA167+AH167+AO167+AV167+BC167+BJ167+BQ167+BX167</f>
        <v>1525</v>
      </c>
      <c r="CF167" s="78">
        <f t="shared" si="346"/>
        <v>1549.26</v>
      </c>
      <c r="CG167" s="78">
        <f t="shared" si="346"/>
        <v>35733</v>
      </c>
      <c r="CH167" s="76"/>
    </row>
    <row r="168">
      <c r="A168" s="55">
        <v>163.0</v>
      </c>
      <c r="B168" s="85" t="s">
        <v>258</v>
      </c>
      <c r="C168" s="57">
        <v>0.0</v>
      </c>
      <c r="D168" s="57">
        <v>0.0</v>
      </c>
      <c r="E168" s="57" t="s">
        <v>63</v>
      </c>
      <c r="F168" s="57">
        <v>0.0</v>
      </c>
      <c r="G168" s="57">
        <v>197.0</v>
      </c>
      <c r="H168" s="58">
        <f t="shared" si="3"/>
        <v>0</v>
      </c>
      <c r="I168" s="11"/>
      <c r="J168" s="62"/>
      <c r="K168" s="62"/>
      <c r="L168" s="60" t="s">
        <v>243</v>
      </c>
      <c r="M168" s="61">
        <v>300.0</v>
      </c>
      <c r="N168" s="59">
        <v>0.0</v>
      </c>
      <c r="O168" s="62">
        <f t="shared" si="4"/>
        <v>0</v>
      </c>
      <c r="P168" s="11"/>
      <c r="Q168" s="58"/>
      <c r="R168" s="58"/>
      <c r="S168" s="58"/>
      <c r="T168" s="58"/>
      <c r="U168" s="58"/>
      <c r="V168" s="58">
        <f t="shared" si="5"/>
        <v>0</v>
      </c>
      <c r="W168" s="11"/>
      <c r="X168" s="80">
        <v>0.0</v>
      </c>
      <c r="Y168" s="80">
        <v>0.0</v>
      </c>
      <c r="Z168" s="80">
        <v>0.0</v>
      </c>
      <c r="AA168" s="81">
        <v>1500.0</v>
      </c>
      <c r="AB168" s="58"/>
      <c r="AC168" s="58">
        <f t="shared" si="6"/>
        <v>0</v>
      </c>
      <c r="AD168" s="11"/>
      <c r="AE168" s="58"/>
      <c r="AF168" s="58"/>
      <c r="AG168" s="58"/>
      <c r="AH168" s="58"/>
      <c r="AI168" s="58"/>
      <c r="AJ168" s="65">
        <f t="shared" si="7"/>
        <v>0</v>
      </c>
      <c r="AK168" s="11"/>
      <c r="AL168" s="58"/>
      <c r="AM168" s="58"/>
      <c r="AN168" s="58"/>
      <c r="AO168" s="58"/>
      <c r="AP168" s="58"/>
      <c r="AQ168" s="58">
        <f t="shared" si="8"/>
        <v>0</v>
      </c>
      <c r="AR168" s="11"/>
      <c r="AS168" s="58"/>
      <c r="AT168" s="67"/>
      <c r="AU168" s="67"/>
      <c r="AV168" s="67"/>
      <c r="AW168" s="67"/>
      <c r="AX168" s="67"/>
      <c r="AY168" s="11"/>
      <c r="AZ168" s="58"/>
      <c r="BA168" s="58"/>
      <c r="BB168" s="57" t="s">
        <v>66</v>
      </c>
      <c r="BC168" s="57">
        <v>20.0</v>
      </c>
      <c r="BD168" s="58"/>
      <c r="BE168" s="58">
        <f t="shared" si="10"/>
        <v>0</v>
      </c>
      <c r="BF168" s="5"/>
      <c r="BG168" s="69"/>
      <c r="BH168" s="69"/>
      <c r="BI168" s="69"/>
      <c r="BJ168" s="69"/>
      <c r="BK168" s="69"/>
      <c r="BL168" s="69">
        <f t="shared" si="11"/>
        <v>0</v>
      </c>
      <c r="BM168" s="5"/>
      <c r="BN168" s="86"/>
      <c r="BO168" s="87"/>
      <c r="BP168" s="87"/>
      <c r="BQ168" s="87"/>
      <c r="BR168" s="87"/>
      <c r="BS168" s="83">
        <v>0.0</v>
      </c>
      <c r="BT168" s="5"/>
      <c r="BU168" s="88">
        <v>0.0</v>
      </c>
      <c r="BV168" s="58">
        <v>0.0</v>
      </c>
      <c r="BW168" s="58" t="s">
        <v>63</v>
      </c>
      <c r="BX168" s="57"/>
      <c r="BY168" s="57">
        <v>197.0</v>
      </c>
      <c r="BZ168" s="58">
        <f t="shared" si="197"/>
        <v>0</v>
      </c>
      <c r="CA168" s="76"/>
      <c r="CB168" s="77">
        <f t="shared" ref="CB168:CC168" si="347">C168+J168+Q168+X168+AE168+AL168+AS168+AZ168+BG168+BN168+BU168</f>
        <v>0</v>
      </c>
      <c r="CC168" s="78">
        <f t="shared" si="347"/>
        <v>0</v>
      </c>
      <c r="CD168" s="78" t="s">
        <v>29</v>
      </c>
      <c r="CE168" s="78">
        <f t="shared" ref="CE168:CG168" si="348">F168+M168+T168+AA168+AH168+AO168+AV168+BC168+BJ168+BQ168+BX168</f>
        <v>1820</v>
      </c>
      <c r="CF168" s="78">
        <f t="shared" si="348"/>
        <v>394</v>
      </c>
      <c r="CG168" s="78">
        <f t="shared" si="348"/>
        <v>0</v>
      </c>
      <c r="CH168" s="76"/>
    </row>
    <row r="169">
      <c r="A169" s="55">
        <v>164.0</v>
      </c>
      <c r="B169" s="56" t="s">
        <v>259</v>
      </c>
      <c r="C169" s="57">
        <v>4.0</v>
      </c>
      <c r="D169" s="57">
        <v>20.0</v>
      </c>
      <c r="E169" s="57" t="s">
        <v>63</v>
      </c>
      <c r="F169" s="57">
        <v>20.0</v>
      </c>
      <c r="G169" s="57">
        <v>102.54</v>
      </c>
      <c r="H169" s="58">
        <f t="shared" si="3"/>
        <v>2050.8</v>
      </c>
      <c r="I169" s="11"/>
      <c r="J169" s="59">
        <v>24.0</v>
      </c>
      <c r="K169" s="59">
        <v>0.0</v>
      </c>
      <c r="L169" s="62"/>
      <c r="M169" s="62"/>
      <c r="N169" s="62"/>
      <c r="O169" s="62">
        <f t="shared" si="4"/>
        <v>0</v>
      </c>
      <c r="P169" s="11"/>
      <c r="Q169" s="57">
        <v>4.0</v>
      </c>
      <c r="R169" s="57">
        <v>20.0</v>
      </c>
      <c r="S169" s="57" t="s">
        <v>82</v>
      </c>
      <c r="T169" s="57">
        <v>10.0</v>
      </c>
      <c r="U169" s="57">
        <v>139.9</v>
      </c>
      <c r="V169" s="58">
        <f t="shared" si="5"/>
        <v>1399</v>
      </c>
      <c r="W169" s="11"/>
      <c r="X169" s="80">
        <v>11.0</v>
      </c>
      <c r="Y169" s="81">
        <v>13.0</v>
      </c>
      <c r="Z169" s="81" t="s">
        <v>64</v>
      </c>
      <c r="AA169" s="81">
        <v>1500.0</v>
      </c>
      <c r="AB169" s="57">
        <v>102.54</v>
      </c>
      <c r="AC169" s="58">
        <f t="shared" si="6"/>
        <v>153810</v>
      </c>
      <c r="AD169" s="11"/>
      <c r="AE169" s="57">
        <v>4.0</v>
      </c>
      <c r="AF169" s="57">
        <v>20.0</v>
      </c>
      <c r="AG169" s="57" t="s">
        <v>82</v>
      </c>
      <c r="AH169" s="57">
        <v>24.0</v>
      </c>
      <c r="AI169" s="57">
        <v>139.9</v>
      </c>
      <c r="AJ169" s="65">
        <f t="shared" si="7"/>
        <v>3357.6</v>
      </c>
      <c r="AK169" s="11"/>
      <c r="AL169" s="57">
        <v>24.0</v>
      </c>
      <c r="AM169" s="57">
        <v>0.0</v>
      </c>
      <c r="AN169" s="57" t="s">
        <v>63</v>
      </c>
      <c r="AO169" s="57">
        <v>100.0</v>
      </c>
      <c r="AP169" s="57">
        <v>102.54</v>
      </c>
      <c r="AQ169" s="58">
        <f t="shared" si="8"/>
        <v>10254</v>
      </c>
      <c r="AR169" s="11"/>
      <c r="AS169" s="57">
        <v>24.0</v>
      </c>
      <c r="AT169" s="66">
        <v>15.0</v>
      </c>
      <c r="AU169" s="66"/>
      <c r="AV169" s="66"/>
      <c r="AW169" s="66"/>
      <c r="AX169" s="67"/>
      <c r="AY169" s="11"/>
      <c r="AZ169" s="57">
        <v>0.0</v>
      </c>
      <c r="BA169" s="57">
        <v>24.0</v>
      </c>
      <c r="BB169" s="57" t="s">
        <v>82</v>
      </c>
      <c r="BC169" s="57">
        <v>100.0</v>
      </c>
      <c r="BD169" s="57">
        <v>139.9</v>
      </c>
      <c r="BE169" s="58">
        <f t="shared" si="10"/>
        <v>13990</v>
      </c>
      <c r="BF169" s="5"/>
      <c r="BG169" s="68">
        <v>0.0</v>
      </c>
      <c r="BH169" s="68">
        <v>24.0</v>
      </c>
      <c r="BI169" s="68" t="s">
        <v>63</v>
      </c>
      <c r="BJ169" s="68">
        <v>24.0</v>
      </c>
      <c r="BK169" s="68">
        <v>139.9</v>
      </c>
      <c r="BL169" s="69">
        <f t="shared" si="11"/>
        <v>3357.6</v>
      </c>
      <c r="BM169" s="5"/>
      <c r="BN169" s="82">
        <v>24.0</v>
      </c>
      <c r="BO169" s="83">
        <v>0.0</v>
      </c>
      <c r="BP169" s="83" t="s">
        <v>68</v>
      </c>
      <c r="BQ169" s="83">
        <v>24.0</v>
      </c>
      <c r="BR169" s="83">
        <v>139.9</v>
      </c>
      <c r="BS169" s="83">
        <v>3357.6</v>
      </c>
      <c r="BT169" s="5"/>
      <c r="BU169" s="84">
        <v>24.0</v>
      </c>
      <c r="BV169" s="57">
        <v>0.0</v>
      </c>
      <c r="BW169" s="58" t="s">
        <v>63</v>
      </c>
      <c r="BX169" s="57">
        <v>200.0</v>
      </c>
      <c r="BY169" s="57">
        <v>102.54</v>
      </c>
      <c r="BZ169" s="58">
        <f t="shared" si="197"/>
        <v>20508</v>
      </c>
      <c r="CA169" s="76"/>
      <c r="CB169" s="77">
        <f t="shared" ref="CB169:CC169" si="349">C169+J169+Q169+X169+AE169+AL169+AS169+AZ169+BG169+BN169+BU169</f>
        <v>143</v>
      </c>
      <c r="CC169" s="78">
        <f t="shared" si="349"/>
        <v>136</v>
      </c>
      <c r="CD169" s="78" t="s">
        <v>29</v>
      </c>
      <c r="CE169" s="78">
        <f t="shared" ref="CE169:CG169" si="350">F169+M169+T169+AA169+AH169+AO169+AV169+BC169+BJ169+BQ169+BX169</f>
        <v>2002</v>
      </c>
      <c r="CF169" s="78">
        <f t="shared" si="350"/>
        <v>1109.66</v>
      </c>
      <c r="CG169" s="78">
        <f t="shared" si="350"/>
        <v>212084.6</v>
      </c>
      <c r="CH169" s="76"/>
    </row>
    <row r="170">
      <c r="A170" s="55">
        <v>165.0</v>
      </c>
      <c r="B170" s="85" t="s">
        <v>260</v>
      </c>
      <c r="C170" s="57">
        <v>0.0</v>
      </c>
      <c r="D170" s="57">
        <v>0.0</v>
      </c>
      <c r="E170" s="57" t="s">
        <v>63</v>
      </c>
      <c r="F170" s="57">
        <v>0.0</v>
      </c>
      <c r="G170" s="57">
        <v>71.48</v>
      </c>
      <c r="H170" s="58">
        <f t="shared" si="3"/>
        <v>0</v>
      </c>
      <c r="I170" s="11"/>
      <c r="J170" s="62"/>
      <c r="K170" s="62"/>
      <c r="L170" s="62"/>
      <c r="M170" s="62"/>
      <c r="N170" s="62"/>
      <c r="O170" s="62">
        <f t="shared" si="4"/>
        <v>0</v>
      </c>
      <c r="P170" s="11"/>
      <c r="Q170" s="58"/>
      <c r="R170" s="58"/>
      <c r="S170" s="58"/>
      <c r="T170" s="58"/>
      <c r="U170" s="58"/>
      <c r="V170" s="58">
        <f t="shared" si="5"/>
        <v>0</v>
      </c>
      <c r="W170" s="11"/>
      <c r="X170" s="80">
        <v>0.0</v>
      </c>
      <c r="Y170" s="80">
        <v>0.0</v>
      </c>
      <c r="Z170" s="80" t="s">
        <v>186</v>
      </c>
      <c r="AA170" s="81">
        <v>2000.0</v>
      </c>
      <c r="AB170" s="57">
        <v>8.75</v>
      </c>
      <c r="AC170" s="58">
        <f t="shared" si="6"/>
        <v>17500</v>
      </c>
      <c r="AD170" s="11"/>
      <c r="AE170" s="58"/>
      <c r="AF170" s="58"/>
      <c r="AG170" s="58"/>
      <c r="AH170" s="58"/>
      <c r="AI170" s="58"/>
      <c r="AJ170" s="65">
        <f t="shared" si="7"/>
        <v>0</v>
      </c>
      <c r="AK170" s="11"/>
      <c r="AL170" s="58"/>
      <c r="AM170" s="58"/>
      <c r="AN170" s="58"/>
      <c r="AO170" s="58"/>
      <c r="AP170" s="58"/>
      <c r="AQ170" s="58">
        <f t="shared" si="8"/>
        <v>0</v>
      </c>
      <c r="AR170" s="11"/>
      <c r="AS170" s="57">
        <v>0.0</v>
      </c>
      <c r="AT170" s="66">
        <v>0.0</v>
      </c>
      <c r="AU170" s="66"/>
      <c r="AV170" s="66"/>
      <c r="AW170" s="66"/>
      <c r="AX170" s="67"/>
      <c r="AY170" s="11"/>
      <c r="AZ170" s="58"/>
      <c r="BA170" s="58"/>
      <c r="BB170" s="58"/>
      <c r="BC170" s="58"/>
      <c r="BD170" s="58"/>
      <c r="BE170" s="58">
        <f t="shared" si="10"/>
        <v>0</v>
      </c>
      <c r="BF170" s="5"/>
      <c r="BG170" s="69"/>
      <c r="BH170" s="69"/>
      <c r="BI170" s="69"/>
      <c r="BJ170" s="69"/>
      <c r="BK170" s="69"/>
      <c r="BL170" s="69">
        <f t="shared" si="11"/>
        <v>0</v>
      </c>
      <c r="BM170" s="5"/>
      <c r="BN170" s="86"/>
      <c r="BO170" s="87"/>
      <c r="BP170" s="87"/>
      <c r="BQ170" s="87"/>
      <c r="BR170" s="87"/>
      <c r="BS170" s="83">
        <v>0.0</v>
      </c>
      <c r="BT170" s="5"/>
      <c r="BU170" s="88">
        <v>0.0</v>
      </c>
      <c r="BV170" s="58">
        <v>0.0</v>
      </c>
      <c r="BW170" s="58" t="s">
        <v>63</v>
      </c>
      <c r="BX170" s="57"/>
      <c r="BY170" s="57">
        <v>71.48</v>
      </c>
      <c r="BZ170" s="58">
        <f t="shared" si="197"/>
        <v>0</v>
      </c>
      <c r="CA170" s="76"/>
      <c r="CB170" s="77">
        <f t="shared" ref="CB170:CC170" si="351">C170+J170+Q170+X170+AE170+AL170+AS170+AZ170+BG170+BN170+BU170</f>
        <v>0</v>
      </c>
      <c r="CC170" s="78">
        <f t="shared" si="351"/>
        <v>0</v>
      </c>
      <c r="CD170" s="78" t="s">
        <v>29</v>
      </c>
      <c r="CE170" s="78">
        <f t="shared" ref="CE170:CG170" si="352">F170+M170+T170+AA170+AH170+AO170+AV170+BC170+BJ170+BQ170+BX170</f>
        <v>2000</v>
      </c>
      <c r="CF170" s="78">
        <f t="shared" si="352"/>
        <v>151.71</v>
      </c>
      <c r="CG170" s="78">
        <f t="shared" si="352"/>
        <v>17500</v>
      </c>
      <c r="CH170" s="76"/>
    </row>
    <row r="171">
      <c r="A171" s="55">
        <v>166.0</v>
      </c>
      <c r="B171" s="85" t="s">
        <v>261</v>
      </c>
      <c r="C171" s="57">
        <v>0.0</v>
      </c>
      <c r="D171" s="57">
        <v>0.0</v>
      </c>
      <c r="E171" s="57" t="s">
        <v>63</v>
      </c>
      <c r="F171" s="57">
        <v>30.0</v>
      </c>
      <c r="G171" s="57">
        <v>129.0</v>
      </c>
      <c r="H171" s="58">
        <f t="shared" si="3"/>
        <v>3870</v>
      </c>
      <c r="I171" s="11"/>
      <c r="J171" s="62"/>
      <c r="K171" s="62"/>
      <c r="L171" s="60" t="s">
        <v>243</v>
      </c>
      <c r="M171" s="61">
        <v>400.0</v>
      </c>
      <c r="N171" s="59">
        <v>0.0</v>
      </c>
      <c r="O171" s="62">
        <f t="shared" si="4"/>
        <v>0</v>
      </c>
      <c r="P171" s="11"/>
      <c r="Q171" s="58"/>
      <c r="R171" s="58"/>
      <c r="S171" s="58"/>
      <c r="T171" s="58"/>
      <c r="U171" s="58"/>
      <c r="V171" s="58">
        <f t="shared" si="5"/>
        <v>0</v>
      </c>
      <c r="W171" s="11"/>
      <c r="X171" s="80">
        <v>0.0</v>
      </c>
      <c r="Y171" s="80">
        <v>0.0</v>
      </c>
      <c r="Z171" s="80">
        <v>0.0</v>
      </c>
      <c r="AA171" s="81">
        <v>2000.0</v>
      </c>
      <c r="AB171" s="58"/>
      <c r="AC171" s="58">
        <f t="shared" si="6"/>
        <v>0</v>
      </c>
      <c r="AD171" s="11"/>
      <c r="AE171" s="58"/>
      <c r="AF171" s="58"/>
      <c r="AG171" s="58"/>
      <c r="AH171" s="58"/>
      <c r="AI171" s="58"/>
      <c r="AJ171" s="65">
        <f t="shared" si="7"/>
        <v>0</v>
      </c>
      <c r="AK171" s="11"/>
      <c r="AL171" s="58"/>
      <c r="AM171" s="58"/>
      <c r="AN171" s="58"/>
      <c r="AO171" s="58"/>
      <c r="AP171" s="58"/>
      <c r="AQ171" s="58">
        <f t="shared" si="8"/>
        <v>0</v>
      </c>
      <c r="AR171" s="11"/>
      <c r="AS171" s="58"/>
      <c r="AT171" s="67"/>
      <c r="AU171" s="67"/>
      <c r="AV171" s="67"/>
      <c r="AW171" s="67"/>
      <c r="AX171" s="67"/>
      <c r="AY171" s="11"/>
      <c r="AZ171" s="58"/>
      <c r="BA171" s="58"/>
      <c r="BB171" s="57" t="s">
        <v>262</v>
      </c>
      <c r="BC171" s="57">
        <v>1000.0</v>
      </c>
      <c r="BD171" s="58"/>
      <c r="BE171" s="58">
        <f t="shared" si="10"/>
        <v>0</v>
      </c>
      <c r="BF171" s="5"/>
      <c r="BG171" s="69"/>
      <c r="BH171" s="69"/>
      <c r="BI171" s="69"/>
      <c r="BJ171" s="69"/>
      <c r="BK171" s="69"/>
      <c r="BL171" s="69">
        <f t="shared" si="11"/>
        <v>0</v>
      </c>
      <c r="BM171" s="5"/>
      <c r="BN171" s="86"/>
      <c r="BO171" s="87"/>
      <c r="BP171" s="87"/>
      <c r="BQ171" s="87"/>
      <c r="BR171" s="87"/>
      <c r="BS171" s="83">
        <v>0.0</v>
      </c>
      <c r="BT171" s="5"/>
      <c r="BU171" s="88">
        <v>0.0</v>
      </c>
      <c r="BV171" s="58">
        <v>0.0</v>
      </c>
      <c r="BW171" s="57" t="s">
        <v>63</v>
      </c>
      <c r="BX171" s="57"/>
      <c r="BY171" s="57">
        <v>129.0</v>
      </c>
      <c r="BZ171" s="58">
        <f t="shared" si="197"/>
        <v>0</v>
      </c>
      <c r="CA171" s="76"/>
      <c r="CB171" s="77">
        <f t="shared" ref="CB171:CC171" si="353">C171+J171+Q171+X171+AE171+AL171+AS171+AZ171+BG171+BN171+BU171</f>
        <v>0</v>
      </c>
      <c r="CC171" s="78">
        <f t="shared" si="353"/>
        <v>0</v>
      </c>
      <c r="CD171" s="78" t="s">
        <v>29</v>
      </c>
      <c r="CE171" s="78">
        <f t="shared" ref="CE171:CG171" si="354">F171+M171+T171+AA171+AH171+AO171+AV171+BC171+BJ171+BQ171+BX171</f>
        <v>3430</v>
      </c>
      <c r="CF171" s="78">
        <f t="shared" si="354"/>
        <v>258</v>
      </c>
      <c r="CG171" s="78">
        <f t="shared" si="354"/>
        <v>3870</v>
      </c>
      <c r="CH171" s="76"/>
    </row>
    <row r="172">
      <c r="A172" s="55">
        <v>167.0</v>
      </c>
      <c r="B172" s="56" t="s">
        <v>263</v>
      </c>
      <c r="C172" s="57">
        <v>18.0</v>
      </c>
      <c r="D172" s="57">
        <v>82.0</v>
      </c>
      <c r="E172" s="57" t="s">
        <v>85</v>
      </c>
      <c r="F172" s="57">
        <v>30.0</v>
      </c>
      <c r="G172" s="57">
        <v>386.84</v>
      </c>
      <c r="H172" s="58">
        <f t="shared" si="3"/>
        <v>11605.2</v>
      </c>
      <c r="I172" s="11"/>
      <c r="J172" s="59">
        <v>100.0</v>
      </c>
      <c r="K172" s="59">
        <v>0.0</v>
      </c>
      <c r="L172" s="60" t="s">
        <v>243</v>
      </c>
      <c r="M172" s="61">
        <v>600.0</v>
      </c>
      <c r="N172" s="61">
        <v>9.31</v>
      </c>
      <c r="O172" s="62">
        <f t="shared" si="4"/>
        <v>5586</v>
      </c>
      <c r="P172" s="11"/>
      <c r="Q172" s="57">
        <v>44.0</v>
      </c>
      <c r="R172" s="57">
        <v>56.0</v>
      </c>
      <c r="S172" s="57" t="s">
        <v>246</v>
      </c>
      <c r="T172" s="57">
        <v>80.0</v>
      </c>
      <c r="U172" s="57">
        <v>386.0</v>
      </c>
      <c r="V172" s="58">
        <f t="shared" si="5"/>
        <v>30880</v>
      </c>
      <c r="W172" s="11"/>
      <c r="X172" s="80">
        <v>12.0</v>
      </c>
      <c r="Y172" s="81">
        <v>88.0</v>
      </c>
      <c r="Z172" s="81" t="s">
        <v>247</v>
      </c>
      <c r="AA172" s="81">
        <v>1000.0</v>
      </c>
      <c r="AB172" s="57">
        <v>386.84</v>
      </c>
      <c r="AC172" s="58">
        <f t="shared" si="6"/>
        <v>386840</v>
      </c>
      <c r="AD172" s="11"/>
      <c r="AE172" s="57">
        <v>34.0</v>
      </c>
      <c r="AF172" s="57">
        <v>66.0</v>
      </c>
      <c r="AG172" s="57" t="s">
        <v>246</v>
      </c>
      <c r="AH172" s="57">
        <v>100.0</v>
      </c>
      <c r="AI172" s="57">
        <v>386.0</v>
      </c>
      <c r="AJ172" s="65">
        <f t="shared" si="7"/>
        <v>38600</v>
      </c>
      <c r="AK172" s="11"/>
      <c r="AL172" s="57">
        <v>30.0</v>
      </c>
      <c r="AM172" s="57">
        <v>70.0</v>
      </c>
      <c r="AN172" s="57" t="s">
        <v>85</v>
      </c>
      <c r="AO172" s="57">
        <v>100.0</v>
      </c>
      <c r="AP172" s="57">
        <v>386.84</v>
      </c>
      <c r="AQ172" s="58">
        <f t="shared" si="8"/>
        <v>38684</v>
      </c>
      <c r="AR172" s="11"/>
      <c r="AS172" s="57">
        <v>100.0</v>
      </c>
      <c r="AT172" s="66">
        <v>80.0</v>
      </c>
      <c r="AU172" s="66" t="s">
        <v>243</v>
      </c>
      <c r="AV172" s="66">
        <v>650.0</v>
      </c>
      <c r="AW172" s="66">
        <v>9.31</v>
      </c>
      <c r="AX172" s="67">
        <f t="shared" ref="AX172:AX176" si="357">(MULTIPLY(AV172,AW172))</f>
        <v>6051.5</v>
      </c>
      <c r="AY172" s="11"/>
      <c r="AZ172" s="57">
        <v>0.0</v>
      </c>
      <c r="BA172" s="57">
        <v>100.0</v>
      </c>
      <c r="BB172" s="57" t="s">
        <v>246</v>
      </c>
      <c r="BC172" s="57">
        <v>200.0</v>
      </c>
      <c r="BD172" s="57">
        <v>386.0</v>
      </c>
      <c r="BE172" s="58">
        <f t="shared" si="10"/>
        <v>77200</v>
      </c>
      <c r="BF172" s="5"/>
      <c r="BG172" s="68">
        <v>50.0</v>
      </c>
      <c r="BH172" s="68">
        <v>50.0</v>
      </c>
      <c r="BI172" s="68" t="s">
        <v>85</v>
      </c>
      <c r="BJ172" s="68">
        <v>100.0</v>
      </c>
      <c r="BK172" s="68">
        <v>386.0</v>
      </c>
      <c r="BL172" s="69">
        <f t="shared" si="11"/>
        <v>38600</v>
      </c>
      <c r="BM172" s="5"/>
      <c r="BN172" s="82">
        <v>0.0</v>
      </c>
      <c r="BO172" s="83">
        <v>100.0</v>
      </c>
      <c r="BP172" s="83" t="s">
        <v>248</v>
      </c>
      <c r="BQ172" s="83">
        <v>100.0</v>
      </c>
      <c r="BR172" s="83">
        <v>386.0</v>
      </c>
      <c r="BS172" s="83">
        <v>38600.0</v>
      </c>
      <c r="BT172" s="5"/>
      <c r="BU172" s="84">
        <v>100.0</v>
      </c>
      <c r="BV172" s="57">
        <v>0.0</v>
      </c>
      <c r="BW172" s="58" t="s">
        <v>85</v>
      </c>
      <c r="BX172" s="57">
        <v>50.0</v>
      </c>
      <c r="BY172" s="57">
        <v>386.84</v>
      </c>
      <c r="BZ172" s="58">
        <f t="shared" si="197"/>
        <v>19342</v>
      </c>
      <c r="CA172" s="76"/>
      <c r="CB172" s="77">
        <f t="shared" ref="CB172:CC172" si="355">C172+J172+Q172+X172+AE172+AL172+AS172+AZ172+BG172+BN172+BU172</f>
        <v>488</v>
      </c>
      <c r="CC172" s="78">
        <f t="shared" si="355"/>
        <v>692</v>
      </c>
      <c r="CD172" s="78" t="s">
        <v>29</v>
      </c>
      <c r="CE172" s="78">
        <f t="shared" ref="CE172:CG172" si="356">F172+M172+T172+AA172+AH172+AO172+AV172+BC172+BJ172+BQ172+BX172</f>
        <v>3010</v>
      </c>
      <c r="CF172" s="78">
        <f t="shared" si="356"/>
        <v>3495.98</v>
      </c>
      <c r="CG172" s="78">
        <f t="shared" si="356"/>
        <v>691988.7</v>
      </c>
      <c r="CH172" s="76"/>
    </row>
    <row r="173">
      <c r="A173" s="55">
        <v>168.0</v>
      </c>
      <c r="B173" s="85" t="s">
        <v>264</v>
      </c>
      <c r="C173" s="57">
        <v>0.0</v>
      </c>
      <c r="D173" s="57">
        <v>0.0</v>
      </c>
      <c r="E173" s="57" t="s">
        <v>85</v>
      </c>
      <c r="F173" s="57">
        <v>0.0</v>
      </c>
      <c r="G173" s="57">
        <v>174.18</v>
      </c>
      <c r="H173" s="58">
        <f t="shared" si="3"/>
        <v>0</v>
      </c>
      <c r="I173" s="11"/>
      <c r="J173" s="62"/>
      <c r="K173" s="62"/>
      <c r="L173" s="62"/>
      <c r="M173" s="62"/>
      <c r="N173" s="62"/>
      <c r="O173" s="62">
        <f t="shared" si="4"/>
        <v>0</v>
      </c>
      <c r="P173" s="11"/>
      <c r="Q173" s="58"/>
      <c r="R173" s="58"/>
      <c r="S173" s="58"/>
      <c r="T173" s="58"/>
      <c r="U173" s="58"/>
      <c r="V173" s="58">
        <f t="shared" si="5"/>
        <v>0</v>
      </c>
      <c r="W173" s="11"/>
      <c r="X173" s="80">
        <v>0.0</v>
      </c>
      <c r="Y173" s="80">
        <v>0.0</v>
      </c>
      <c r="Z173" s="80">
        <v>0.0</v>
      </c>
      <c r="AA173" s="81">
        <v>2000.0</v>
      </c>
      <c r="AB173" s="58"/>
      <c r="AC173" s="58">
        <f t="shared" si="6"/>
        <v>0</v>
      </c>
      <c r="AD173" s="11"/>
      <c r="AE173" s="58"/>
      <c r="AF173" s="58"/>
      <c r="AG173" s="58"/>
      <c r="AH173" s="58"/>
      <c r="AI173" s="58"/>
      <c r="AJ173" s="65">
        <f t="shared" si="7"/>
        <v>0</v>
      </c>
      <c r="AK173" s="11"/>
      <c r="AL173" s="58"/>
      <c r="AM173" s="58"/>
      <c r="AN173" s="58"/>
      <c r="AO173" s="58"/>
      <c r="AP173" s="58"/>
      <c r="AQ173" s="58">
        <f t="shared" si="8"/>
        <v>0</v>
      </c>
      <c r="AR173" s="11"/>
      <c r="AS173" s="58"/>
      <c r="AT173" s="67"/>
      <c r="AU173" s="67"/>
      <c r="AV173" s="67"/>
      <c r="AW173" s="67"/>
      <c r="AX173" s="67">
        <f t="shared" si="357"/>
        <v>0</v>
      </c>
      <c r="AY173" s="11"/>
      <c r="AZ173" s="58"/>
      <c r="BA173" s="58"/>
      <c r="BB173" s="58"/>
      <c r="BC173" s="58"/>
      <c r="BD173" s="58"/>
      <c r="BE173" s="58">
        <f t="shared" si="10"/>
        <v>0</v>
      </c>
      <c r="BF173" s="5"/>
      <c r="BG173" s="69"/>
      <c r="BH173" s="69"/>
      <c r="BI173" s="69"/>
      <c r="BJ173" s="69"/>
      <c r="BK173" s="69"/>
      <c r="BL173" s="69">
        <f t="shared" si="11"/>
        <v>0</v>
      </c>
      <c r="BM173" s="5"/>
      <c r="BN173" s="86"/>
      <c r="BO173" s="87"/>
      <c r="BP173" s="87"/>
      <c r="BQ173" s="87"/>
      <c r="BR173" s="87"/>
      <c r="BS173" s="83">
        <v>0.0</v>
      </c>
      <c r="BT173" s="5"/>
      <c r="BU173" s="88"/>
      <c r="BV173" s="58"/>
      <c r="BW173" s="58"/>
      <c r="BX173" s="58"/>
      <c r="BY173" s="57">
        <v>174.18</v>
      </c>
      <c r="BZ173" s="58">
        <f t="shared" si="197"/>
        <v>0</v>
      </c>
      <c r="CA173" s="76"/>
      <c r="CB173" s="77">
        <f t="shared" ref="CB173:CC173" si="358">C173+J173+Q173+X173+AE173+AL173+AS173+AZ173+BG173+BN173+BU173</f>
        <v>0</v>
      </c>
      <c r="CC173" s="78">
        <f t="shared" si="358"/>
        <v>0</v>
      </c>
      <c r="CD173" s="78" t="s">
        <v>29</v>
      </c>
      <c r="CE173" s="78">
        <f t="shared" ref="CE173:CG173" si="359">F173+M173+T173+AA173+AH173+AO173+AV173+BC173+BJ173+BQ173+BX173</f>
        <v>2000</v>
      </c>
      <c r="CF173" s="78">
        <f t="shared" si="359"/>
        <v>348.36</v>
      </c>
      <c r="CG173" s="78">
        <f t="shared" si="359"/>
        <v>0</v>
      </c>
      <c r="CH173" s="76"/>
    </row>
    <row r="174">
      <c r="A174" s="55">
        <v>169.0</v>
      </c>
      <c r="B174" s="85" t="s">
        <v>265</v>
      </c>
      <c r="C174" s="57">
        <v>0.0</v>
      </c>
      <c r="D174" s="57">
        <v>0.0</v>
      </c>
      <c r="E174" s="57">
        <v>0.0</v>
      </c>
      <c r="F174" s="57">
        <v>0.0</v>
      </c>
      <c r="G174" s="57">
        <v>0.0</v>
      </c>
      <c r="H174" s="58">
        <f t="shared" si="3"/>
        <v>0</v>
      </c>
      <c r="I174" s="11"/>
      <c r="J174" s="62"/>
      <c r="K174" s="62"/>
      <c r="L174" s="62"/>
      <c r="M174" s="62"/>
      <c r="N174" s="62"/>
      <c r="O174" s="62">
        <f t="shared" si="4"/>
        <v>0</v>
      </c>
      <c r="P174" s="11"/>
      <c r="Q174" s="58"/>
      <c r="R174" s="58"/>
      <c r="S174" s="58"/>
      <c r="T174" s="58"/>
      <c r="U174" s="58"/>
      <c r="V174" s="58">
        <f t="shared" si="5"/>
        <v>0</v>
      </c>
      <c r="W174" s="11"/>
      <c r="X174" s="80">
        <v>0.0</v>
      </c>
      <c r="Y174" s="80">
        <v>0.0</v>
      </c>
      <c r="Z174" s="80">
        <v>0.0</v>
      </c>
      <c r="AA174" s="81">
        <v>2000.0</v>
      </c>
      <c r="AB174" s="58"/>
      <c r="AC174" s="58">
        <f t="shared" si="6"/>
        <v>0</v>
      </c>
      <c r="AD174" s="11"/>
      <c r="AE174" s="58"/>
      <c r="AF174" s="58"/>
      <c r="AG174" s="58"/>
      <c r="AH174" s="58"/>
      <c r="AI174" s="58"/>
      <c r="AJ174" s="65">
        <f t="shared" si="7"/>
        <v>0</v>
      </c>
      <c r="AK174" s="11"/>
      <c r="AL174" s="58"/>
      <c r="AM174" s="58"/>
      <c r="AN174" s="58"/>
      <c r="AO174" s="58"/>
      <c r="AP174" s="58"/>
      <c r="AQ174" s="58">
        <f t="shared" si="8"/>
        <v>0</v>
      </c>
      <c r="AR174" s="11"/>
      <c r="AS174" s="58"/>
      <c r="AT174" s="67"/>
      <c r="AU174" s="67"/>
      <c r="AV174" s="67"/>
      <c r="AW174" s="67"/>
      <c r="AX174" s="67">
        <f t="shared" si="357"/>
        <v>0</v>
      </c>
      <c r="AY174" s="11"/>
      <c r="AZ174" s="58"/>
      <c r="BA174" s="58"/>
      <c r="BB174" s="58"/>
      <c r="BC174" s="58"/>
      <c r="BD174" s="58"/>
      <c r="BE174" s="58">
        <f t="shared" si="10"/>
        <v>0</v>
      </c>
      <c r="BF174" s="5"/>
      <c r="BG174" s="69"/>
      <c r="BH174" s="69"/>
      <c r="BI174" s="69"/>
      <c r="BJ174" s="69"/>
      <c r="BK174" s="69"/>
      <c r="BL174" s="69">
        <f t="shared" si="11"/>
        <v>0</v>
      </c>
      <c r="BM174" s="5"/>
      <c r="BN174" s="86"/>
      <c r="BO174" s="87"/>
      <c r="BP174" s="87"/>
      <c r="BQ174" s="87"/>
      <c r="BR174" s="87"/>
      <c r="BS174" s="83">
        <v>0.0</v>
      </c>
      <c r="BT174" s="5"/>
      <c r="BU174" s="88"/>
      <c r="BV174" s="58"/>
      <c r="BW174" s="58"/>
      <c r="BX174" s="58"/>
      <c r="BY174" s="57">
        <v>0.0</v>
      </c>
      <c r="BZ174" s="58">
        <f t="shared" si="197"/>
        <v>0</v>
      </c>
      <c r="CA174" s="76"/>
      <c r="CB174" s="77">
        <f t="shared" ref="CB174:CC174" si="360">C174+J174+Q174+X174+AE174+AL174+AS174+AZ174+BG174+BN174+BU174</f>
        <v>0</v>
      </c>
      <c r="CC174" s="78">
        <f t="shared" si="360"/>
        <v>0</v>
      </c>
      <c r="CD174" s="78" t="s">
        <v>29</v>
      </c>
      <c r="CE174" s="78">
        <f t="shared" ref="CE174:CG174" si="361">F174+M174+T174+AA174+AH174+AO174+AV174+BC174+BJ174+BQ174+BX174</f>
        <v>2000</v>
      </c>
      <c r="CF174" s="78">
        <f t="shared" si="361"/>
        <v>0</v>
      </c>
      <c r="CG174" s="78">
        <f t="shared" si="361"/>
        <v>0</v>
      </c>
      <c r="CH174" s="76"/>
    </row>
    <row r="175">
      <c r="A175" s="55">
        <v>170.0</v>
      </c>
      <c r="B175" s="85" t="s">
        <v>266</v>
      </c>
      <c r="C175" s="57">
        <v>0.0</v>
      </c>
      <c r="D175" s="57">
        <v>0.0</v>
      </c>
      <c r="E175" s="57" t="s">
        <v>63</v>
      </c>
      <c r="F175" s="57">
        <v>0.0</v>
      </c>
      <c r="G175" s="57">
        <v>49.87</v>
      </c>
      <c r="H175" s="58">
        <f t="shared" si="3"/>
        <v>0</v>
      </c>
      <c r="I175" s="11"/>
      <c r="J175" s="62"/>
      <c r="K175" s="62"/>
      <c r="L175" s="62"/>
      <c r="M175" s="62"/>
      <c r="N175" s="62"/>
      <c r="O175" s="62">
        <f t="shared" si="4"/>
        <v>0</v>
      </c>
      <c r="P175" s="11"/>
      <c r="Q175" s="58"/>
      <c r="R175" s="58"/>
      <c r="S175" s="58"/>
      <c r="T175" s="58"/>
      <c r="U175" s="58"/>
      <c r="V175" s="58">
        <f t="shared" si="5"/>
        <v>0</v>
      </c>
      <c r="W175" s="11"/>
      <c r="X175" s="80">
        <v>0.0</v>
      </c>
      <c r="Y175" s="80">
        <v>0.0</v>
      </c>
      <c r="Z175" s="80">
        <v>0.0</v>
      </c>
      <c r="AA175" s="81">
        <v>2000.0</v>
      </c>
      <c r="AB175" s="58"/>
      <c r="AC175" s="58">
        <f t="shared" si="6"/>
        <v>0</v>
      </c>
      <c r="AD175" s="11"/>
      <c r="AE175" s="58"/>
      <c r="AF175" s="58"/>
      <c r="AG175" s="58"/>
      <c r="AH175" s="58"/>
      <c r="AI175" s="58"/>
      <c r="AJ175" s="65">
        <f t="shared" si="7"/>
        <v>0</v>
      </c>
      <c r="AK175" s="11"/>
      <c r="AL175" s="58"/>
      <c r="AM175" s="58"/>
      <c r="AN175" s="58"/>
      <c r="AO175" s="58"/>
      <c r="AP175" s="58"/>
      <c r="AQ175" s="58">
        <f t="shared" si="8"/>
        <v>0</v>
      </c>
      <c r="AR175" s="11"/>
      <c r="AS175" s="58"/>
      <c r="AT175" s="67"/>
      <c r="AU175" s="67"/>
      <c r="AV175" s="67"/>
      <c r="AW175" s="67"/>
      <c r="AX175" s="67">
        <f t="shared" si="357"/>
        <v>0</v>
      </c>
      <c r="AY175" s="11"/>
      <c r="AZ175" s="58"/>
      <c r="BA175" s="58"/>
      <c r="BB175" s="57" t="s">
        <v>237</v>
      </c>
      <c r="BC175" s="57">
        <v>500.0</v>
      </c>
      <c r="BD175" s="57">
        <v>29.96</v>
      </c>
      <c r="BE175" s="58">
        <f t="shared" si="10"/>
        <v>14980</v>
      </c>
      <c r="BF175" s="5"/>
      <c r="BG175" s="69"/>
      <c r="BH175" s="69"/>
      <c r="BI175" s="69"/>
      <c r="BJ175" s="69"/>
      <c r="BK175" s="69"/>
      <c r="BL175" s="69">
        <f t="shared" si="11"/>
        <v>0</v>
      </c>
      <c r="BM175" s="5"/>
      <c r="BN175" s="86"/>
      <c r="BO175" s="87"/>
      <c r="BP175" s="87"/>
      <c r="BQ175" s="87"/>
      <c r="BR175" s="87"/>
      <c r="BS175" s="83">
        <v>0.0</v>
      </c>
      <c r="BT175" s="5"/>
      <c r="BU175" s="88">
        <v>0.0</v>
      </c>
      <c r="BV175" s="58">
        <v>0.0</v>
      </c>
      <c r="BW175" s="58" t="s">
        <v>63</v>
      </c>
      <c r="BX175" s="57"/>
      <c r="BY175" s="57">
        <v>49.87</v>
      </c>
      <c r="BZ175" s="58">
        <f t="shared" si="197"/>
        <v>0</v>
      </c>
      <c r="CA175" s="76"/>
      <c r="CB175" s="77">
        <f t="shared" ref="CB175:CC175" si="362">C175+J175+Q175+X175+AE175+AL175+AS175+AZ175+BG175+BN175+BU175</f>
        <v>0</v>
      </c>
      <c r="CC175" s="78">
        <f t="shared" si="362"/>
        <v>0</v>
      </c>
      <c r="CD175" s="78" t="s">
        <v>29</v>
      </c>
      <c r="CE175" s="78">
        <f t="shared" ref="CE175:CG175" si="363">F175+M175+T175+AA175+AH175+AO175+AV175+BC175+BJ175+BQ175+BX175</f>
        <v>2500</v>
      </c>
      <c r="CF175" s="78">
        <f t="shared" si="363"/>
        <v>129.7</v>
      </c>
      <c r="CG175" s="78">
        <f t="shared" si="363"/>
        <v>14980</v>
      </c>
      <c r="CH175" s="76"/>
    </row>
    <row r="176">
      <c r="A176" s="55">
        <v>171.0</v>
      </c>
      <c r="B176" s="85" t="s">
        <v>267</v>
      </c>
      <c r="C176" s="57">
        <v>0.0</v>
      </c>
      <c r="D176" s="57">
        <v>0.0</v>
      </c>
      <c r="E176" s="57" t="s">
        <v>63</v>
      </c>
      <c r="F176" s="57">
        <v>0.0</v>
      </c>
      <c r="G176" s="57">
        <v>532.3</v>
      </c>
      <c r="H176" s="58">
        <f t="shared" si="3"/>
        <v>0</v>
      </c>
      <c r="I176" s="11"/>
      <c r="J176" s="62"/>
      <c r="K176" s="62"/>
      <c r="L176" s="60" t="s">
        <v>243</v>
      </c>
      <c r="M176" s="61">
        <v>500.0</v>
      </c>
      <c r="N176" s="61">
        <v>31.79</v>
      </c>
      <c r="O176" s="62">
        <f t="shared" si="4"/>
        <v>15895</v>
      </c>
      <c r="P176" s="11"/>
      <c r="Q176" s="58"/>
      <c r="R176" s="58"/>
      <c r="S176" s="58"/>
      <c r="T176" s="58"/>
      <c r="U176" s="58"/>
      <c r="V176" s="58">
        <f t="shared" si="5"/>
        <v>0</v>
      </c>
      <c r="W176" s="11"/>
      <c r="X176" s="80">
        <v>0.0</v>
      </c>
      <c r="Y176" s="80">
        <v>0.0</v>
      </c>
      <c r="Z176" s="80" t="s">
        <v>186</v>
      </c>
      <c r="AA176" s="81">
        <v>1000.0</v>
      </c>
      <c r="AB176" s="57">
        <v>31.79</v>
      </c>
      <c r="AC176" s="58">
        <f t="shared" si="6"/>
        <v>31790</v>
      </c>
      <c r="AD176" s="11"/>
      <c r="AE176" s="58"/>
      <c r="AF176" s="58"/>
      <c r="AG176" s="58"/>
      <c r="AH176" s="58"/>
      <c r="AI176" s="58"/>
      <c r="AJ176" s="65">
        <f t="shared" si="7"/>
        <v>0</v>
      </c>
      <c r="AK176" s="11"/>
      <c r="AL176" s="58"/>
      <c r="AM176" s="58"/>
      <c r="AN176" s="58"/>
      <c r="AO176" s="58"/>
      <c r="AP176" s="58"/>
      <c r="AQ176" s="58">
        <f t="shared" si="8"/>
        <v>0</v>
      </c>
      <c r="AR176" s="11"/>
      <c r="AS176" s="57">
        <v>0.0</v>
      </c>
      <c r="AT176" s="66">
        <v>0.0</v>
      </c>
      <c r="AU176" s="66" t="s">
        <v>243</v>
      </c>
      <c r="AV176" s="66">
        <v>500.0</v>
      </c>
      <c r="AW176" s="66">
        <v>31.79</v>
      </c>
      <c r="AX176" s="67">
        <f t="shared" si="357"/>
        <v>15895</v>
      </c>
      <c r="AY176" s="11"/>
      <c r="AZ176" s="58"/>
      <c r="BA176" s="58"/>
      <c r="BB176" s="57" t="s">
        <v>262</v>
      </c>
      <c r="BC176" s="57">
        <v>1000.0</v>
      </c>
      <c r="BD176" s="57">
        <v>31.79</v>
      </c>
      <c r="BE176" s="58">
        <f t="shared" si="10"/>
        <v>31790</v>
      </c>
      <c r="BF176" s="5"/>
      <c r="BG176" s="69"/>
      <c r="BH176" s="69"/>
      <c r="BI176" s="69"/>
      <c r="BJ176" s="69"/>
      <c r="BK176" s="69"/>
      <c r="BL176" s="69">
        <f t="shared" si="11"/>
        <v>0</v>
      </c>
      <c r="BM176" s="5"/>
      <c r="BN176" s="86"/>
      <c r="BO176" s="87"/>
      <c r="BP176" s="87"/>
      <c r="BQ176" s="87"/>
      <c r="BR176" s="87"/>
      <c r="BS176" s="83">
        <v>0.0</v>
      </c>
      <c r="BT176" s="5"/>
      <c r="BU176" s="88">
        <v>0.0</v>
      </c>
      <c r="BV176" s="58">
        <v>0.0</v>
      </c>
      <c r="BW176" s="58" t="s">
        <v>63</v>
      </c>
      <c r="BX176" s="57"/>
      <c r="BY176" s="57">
        <v>532.3</v>
      </c>
      <c r="BZ176" s="58">
        <f t="shared" si="197"/>
        <v>0</v>
      </c>
      <c r="CA176" s="76"/>
      <c r="CB176" s="77">
        <f t="shared" ref="CB176:CC176" si="364">C176+J176+Q176+X176+AE176+AL176+AS176+AZ176+BG176+BN176+BU176</f>
        <v>0</v>
      </c>
      <c r="CC176" s="78">
        <f t="shared" si="364"/>
        <v>0</v>
      </c>
      <c r="CD176" s="78" t="s">
        <v>29</v>
      </c>
      <c r="CE176" s="78">
        <f t="shared" ref="CE176:CG176" si="365">F176+M176+T176+AA176+AH176+AO176+AV176+BC176+BJ176+BQ176+BX176</f>
        <v>3000</v>
      </c>
      <c r="CF176" s="78">
        <f t="shared" si="365"/>
        <v>1191.76</v>
      </c>
      <c r="CG176" s="78">
        <f t="shared" si="365"/>
        <v>95370</v>
      </c>
      <c r="CH176" s="76"/>
    </row>
    <row r="177">
      <c r="A177" s="55">
        <v>172.0</v>
      </c>
      <c r="B177" s="56" t="s">
        <v>268</v>
      </c>
      <c r="C177" s="57">
        <v>6.0</v>
      </c>
      <c r="D177" s="57">
        <v>94.0</v>
      </c>
      <c r="E177" s="57" t="s">
        <v>63</v>
      </c>
      <c r="F177" s="57">
        <v>40.0</v>
      </c>
      <c r="G177" s="57">
        <v>42.35</v>
      </c>
      <c r="H177" s="58">
        <f t="shared" si="3"/>
        <v>1694</v>
      </c>
      <c r="I177" s="11"/>
      <c r="J177" s="59">
        <v>20.0</v>
      </c>
      <c r="K177" s="59">
        <v>80.0</v>
      </c>
      <c r="L177" s="62"/>
      <c r="M177" s="62"/>
      <c r="N177" s="62"/>
      <c r="O177" s="62">
        <f t="shared" si="4"/>
        <v>0</v>
      </c>
      <c r="P177" s="11"/>
      <c r="Q177" s="57">
        <v>7.0</v>
      </c>
      <c r="R177" s="57">
        <v>93.0</v>
      </c>
      <c r="S177" s="57" t="s">
        <v>82</v>
      </c>
      <c r="T177" s="57">
        <v>10.0</v>
      </c>
      <c r="U177" s="57">
        <v>40.6</v>
      </c>
      <c r="V177" s="58">
        <f t="shared" si="5"/>
        <v>406</v>
      </c>
      <c r="W177" s="11"/>
      <c r="X177" s="80">
        <v>0.0</v>
      </c>
      <c r="Y177" s="81">
        <v>100.0</v>
      </c>
      <c r="Z177" s="81" t="s">
        <v>64</v>
      </c>
      <c r="AA177" s="81">
        <v>1000.0</v>
      </c>
      <c r="AB177" s="57">
        <v>42.35</v>
      </c>
      <c r="AC177" s="58">
        <f t="shared" si="6"/>
        <v>42350</v>
      </c>
      <c r="AD177" s="11"/>
      <c r="AE177" s="57">
        <v>27.0</v>
      </c>
      <c r="AF177" s="57">
        <v>73.0</v>
      </c>
      <c r="AG177" s="57" t="s">
        <v>82</v>
      </c>
      <c r="AH177" s="57">
        <v>100.0</v>
      </c>
      <c r="AI177" s="57">
        <v>40.6</v>
      </c>
      <c r="AJ177" s="65">
        <f t="shared" si="7"/>
        <v>4060</v>
      </c>
      <c r="AK177" s="11"/>
      <c r="AL177" s="57">
        <v>100.0</v>
      </c>
      <c r="AM177" s="57">
        <v>0.0</v>
      </c>
      <c r="AN177" s="57" t="s">
        <v>63</v>
      </c>
      <c r="AO177" s="57">
        <v>400.0</v>
      </c>
      <c r="AP177" s="57">
        <v>42.35</v>
      </c>
      <c r="AQ177" s="58">
        <f t="shared" si="8"/>
        <v>16940</v>
      </c>
      <c r="AR177" s="11"/>
      <c r="AS177" s="57">
        <v>100.0</v>
      </c>
      <c r="AT177" s="66">
        <v>70.0</v>
      </c>
      <c r="AU177" s="66"/>
      <c r="AV177" s="66"/>
      <c r="AW177" s="66"/>
      <c r="AX177" s="67"/>
      <c r="AY177" s="11"/>
      <c r="AZ177" s="57">
        <v>0.0</v>
      </c>
      <c r="BA177" s="57">
        <v>100.0</v>
      </c>
      <c r="BB177" s="57" t="s">
        <v>82</v>
      </c>
      <c r="BC177" s="57">
        <v>50.0</v>
      </c>
      <c r="BD177" s="57">
        <v>40.6</v>
      </c>
      <c r="BE177" s="58">
        <f t="shared" si="10"/>
        <v>2030</v>
      </c>
      <c r="BF177" s="5"/>
      <c r="BG177" s="68">
        <v>0.0</v>
      </c>
      <c r="BH177" s="68">
        <v>100.0</v>
      </c>
      <c r="BI177" s="68" t="s">
        <v>63</v>
      </c>
      <c r="BJ177" s="68">
        <v>100.0</v>
      </c>
      <c r="BK177" s="68">
        <v>40.6</v>
      </c>
      <c r="BL177" s="69">
        <f t="shared" si="11"/>
        <v>4060</v>
      </c>
      <c r="BM177" s="5"/>
      <c r="BN177" s="82">
        <v>0.0</v>
      </c>
      <c r="BO177" s="83">
        <v>100.0</v>
      </c>
      <c r="BP177" s="83" t="s">
        <v>68</v>
      </c>
      <c r="BQ177" s="83">
        <v>100.0</v>
      </c>
      <c r="BR177" s="83">
        <v>40.6</v>
      </c>
      <c r="BS177" s="83">
        <v>4060.0</v>
      </c>
      <c r="BT177" s="5"/>
      <c r="BU177" s="88">
        <v>0.0</v>
      </c>
      <c r="BV177" s="89">
        <v>0.0</v>
      </c>
      <c r="BW177" s="58" t="s">
        <v>63</v>
      </c>
      <c r="BX177" s="57">
        <v>80.0</v>
      </c>
      <c r="BY177" s="57">
        <v>42.35</v>
      </c>
      <c r="BZ177" s="58">
        <f t="shared" si="197"/>
        <v>3388</v>
      </c>
      <c r="CA177" s="76"/>
      <c r="CB177" s="77">
        <f t="shared" ref="CB177:CC177" si="366">C177+J177+Q177+X177+AE177+AL177+AS177+AZ177+BG177+BN177+BU177</f>
        <v>260</v>
      </c>
      <c r="CC177" s="78">
        <f t="shared" si="366"/>
        <v>810</v>
      </c>
      <c r="CD177" s="78" t="s">
        <v>29</v>
      </c>
      <c r="CE177" s="78">
        <f t="shared" ref="CE177:CG177" si="367">F177+M177+T177+AA177+AH177+AO177+AV177+BC177+BJ177+BQ177+BX177</f>
        <v>1880</v>
      </c>
      <c r="CF177" s="78">
        <f t="shared" si="367"/>
        <v>372.4</v>
      </c>
      <c r="CG177" s="78">
        <f t="shared" si="367"/>
        <v>78988</v>
      </c>
      <c r="CH177" s="76"/>
    </row>
    <row r="178">
      <c r="A178" s="55">
        <v>173.0</v>
      </c>
      <c r="B178" s="85" t="s">
        <v>269</v>
      </c>
      <c r="C178" s="57">
        <v>0.0</v>
      </c>
      <c r="D178" s="57">
        <v>0.0</v>
      </c>
      <c r="E178" s="57" t="s">
        <v>63</v>
      </c>
      <c r="F178" s="57">
        <v>0.0</v>
      </c>
      <c r="G178" s="57">
        <v>43.39</v>
      </c>
      <c r="H178" s="58">
        <f t="shared" si="3"/>
        <v>0</v>
      </c>
      <c r="I178" s="11"/>
      <c r="J178" s="62"/>
      <c r="K178" s="62"/>
      <c r="L178" s="62"/>
      <c r="M178" s="62"/>
      <c r="N178" s="62"/>
      <c r="O178" s="62">
        <f t="shared" si="4"/>
        <v>0</v>
      </c>
      <c r="P178" s="11"/>
      <c r="Q178" s="58"/>
      <c r="R178" s="58"/>
      <c r="S178" s="58"/>
      <c r="T178" s="58"/>
      <c r="U178" s="58"/>
      <c r="V178" s="58">
        <f t="shared" si="5"/>
        <v>0</v>
      </c>
      <c r="W178" s="11"/>
      <c r="X178" s="80">
        <v>0.0</v>
      </c>
      <c r="Y178" s="80">
        <v>0.0</v>
      </c>
      <c r="Z178" s="80" t="s">
        <v>186</v>
      </c>
      <c r="AA178" s="81">
        <v>1500.0</v>
      </c>
      <c r="AB178" s="57">
        <v>7.35</v>
      </c>
      <c r="AC178" s="58">
        <f t="shared" si="6"/>
        <v>11025</v>
      </c>
      <c r="AD178" s="11"/>
      <c r="AE178" s="58"/>
      <c r="AF178" s="58"/>
      <c r="AG178" s="58"/>
      <c r="AH178" s="58"/>
      <c r="AI178" s="58"/>
      <c r="AJ178" s="65">
        <f t="shared" si="7"/>
        <v>0</v>
      </c>
      <c r="AK178" s="11"/>
      <c r="AL178" s="58"/>
      <c r="AM178" s="58"/>
      <c r="AN178" s="58"/>
      <c r="AO178" s="58"/>
      <c r="AP178" s="58"/>
      <c r="AQ178" s="58">
        <f t="shared" si="8"/>
        <v>0</v>
      </c>
      <c r="AR178" s="11"/>
      <c r="AS178" s="58"/>
      <c r="AT178" s="67"/>
      <c r="AU178" s="67"/>
      <c r="AV178" s="67"/>
      <c r="AW178" s="67"/>
      <c r="AX178" s="67">
        <f t="shared" ref="AX178:AX181" si="370">(MULTIPLY(AV178,AW178))</f>
        <v>0</v>
      </c>
      <c r="AY178" s="11"/>
      <c r="AZ178" s="58"/>
      <c r="BA178" s="58"/>
      <c r="BB178" s="58"/>
      <c r="BC178" s="58"/>
      <c r="BD178" s="58"/>
      <c r="BE178" s="58">
        <f t="shared" si="10"/>
        <v>0</v>
      </c>
      <c r="BF178" s="5"/>
      <c r="BG178" s="69"/>
      <c r="BH178" s="69"/>
      <c r="BI178" s="69"/>
      <c r="BJ178" s="69"/>
      <c r="BK178" s="69"/>
      <c r="BL178" s="69">
        <f t="shared" si="11"/>
        <v>0</v>
      </c>
      <c r="BM178" s="5"/>
      <c r="BN178" s="86"/>
      <c r="BO178" s="87"/>
      <c r="BP178" s="87"/>
      <c r="BQ178" s="87"/>
      <c r="BR178" s="87"/>
      <c r="BS178" s="83">
        <v>0.0</v>
      </c>
      <c r="BT178" s="5"/>
      <c r="BU178" s="88">
        <v>0.0</v>
      </c>
      <c r="BV178" s="58">
        <v>0.0</v>
      </c>
      <c r="BW178" s="58" t="s">
        <v>63</v>
      </c>
      <c r="BX178" s="57"/>
      <c r="BY178" s="57">
        <v>43.39</v>
      </c>
      <c r="BZ178" s="58">
        <f t="shared" si="197"/>
        <v>0</v>
      </c>
      <c r="CA178" s="76"/>
      <c r="CB178" s="77">
        <f t="shared" ref="CB178:CC178" si="368">C178+J178+Q178+X178+AE178+AL178+AS178+AZ178+BG178+BN178+BU178</f>
        <v>0</v>
      </c>
      <c r="CC178" s="78">
        <f t="shared" si="368"/>
        <v>0</v>
      </c>
      <c r="CD178" s="78" t="s">
        <v>29</v>
      </c>
      <c r="CE178" s="78">
        <f t="shared" ref="CE178:CG178" si="369">F178+M178+T178+AA178+AH178+AO178+AV178+BC178+BJ178+BQ178+BX178</f>
        <v>1500</v>
      </c>
      <c r="CF178" s="78">
        <f t="shared" si="369"/>
        <v>94.13</v>
      </c>
      <c r="CG178" s="78">
        <f t="shared" si="369"/>
        <v>11025</v>
      </c>
      <c r="CH178" s="76"/>
    </row>
    <row r="179">
      <c r="A179" s="55">
        <v>174.0</v>
      </c>
      <c r="B179" s="85" t="s">
        <v>270</v>
      </c>
      <c r="C179" s="57">
        <v>0.0</v>
      </c>
      <c r="D179" s="57">
        <v>0.0</v>
      </c>
      <c r="E179" s="57" t="s">
        <v>271</v>
      </c>
      <c r="F179" s="57">
        <v>0.0</v>
      </c>
      <c r="G179" s="57">
        <v>86.41</v>
      </c>
      <c r="H179" s="58">
        <f t="shared" si="3"/>
        <v>0</v>
      </c>
      <c r="I179" s="11"/>
      <c r="J179" s="62"/>
      <c r="K179" s="62"/>
      <c r="L179" s="62"/>
      <c r="M179" s="62"/>
      <c r="N179" s="62"/>
      <c r="O179" s="62">
        <f t="shared" si="4"/>
        <v>0</v>
      </c>
      <c r="P179" s="11"/>
      <c r="Q179" s="58"/>
      <c r="R179" s="58"/>
      <c r="S179" s="58"/>
      <c r="T179" s="58"/>
      <c r="U179" s="58"/>
      <c r="V179" s="58">
        <f t="shared" si="5"/>
        <v>0</v>
      </c>
      <c r="W179" s="11"/>
      <c r="X179" s="80">
        <v>0.0</v>
      </c>
      <c r="Y179" s="80">
        <v>0.0</v>
      </c>
      <c r="Z179" s="80" t="s">
        <v>186</v>
      </c>
      <c r="AA179" s="81">
        <v>1000.0</v>
      </c>
      <c r="AB179" s="57">
        <v>46.11</v>
      </c>
      <c r="AC179" s="58">
        <f t="shared" si="6"/>
        <v>46110</v>
      </c>
      <c r="AD179" s="11"/>
      <c r="AE179" s="58"/>
      <c r="AF179" s="58"/>
      <c r="AG179" s="58"/>
      <c r="AH179" s="58"/>
      <c r="AI179" s="58"/>
      <c r="AJ179" s="65">
        <f t="shared" si="7"/>
        <v>0</v>
      </c>
      <c r="AK179" s="11"/>
      <c r="AL179" s="58"/>
      <c r="AM179" s="58"/>
      <c r="AN179" s="58"/>
      <c r="AO179" s="58"/>
      <c r="AP179" s="58"/>
      <c r="AQ179" s="58">
        <f t="shared" si="8"/>
        <v>0</v>
      </c>
      <c r="AR179" s="11"/>
      <c r="AS179" s="58"/>
      <c r="AT179" s="67"/>
      <c r="AU179" s="67"/>
      <c r="AV179" s="67"/>
      <c r="AW179" s="67"/>
      <c r="AX179" s="67">
        <f t="shared" si="370"/>
        <v>0</v>
      </c>
      <c r="AY179" s="11"/>
      <c r="AZ179" s="58"/>
      <c r="BA179" s="58"/>
      <c r="BB179" s="57" t="s">
        <v>272</v>
      </c>
      <c r="BC179" s="57">
        <v>100.0</v>
      </c>
      <c r="BD179" s="57">
        <v>46.11</v>
      </c>
      <c r="BE179" s="58">
        <f t="shared" si="10"/>
        <v>4611</v>
      </c>
      <c r="BF179" s="5"/>
      <c r="BG179" s="69"/>
      <c r="BH179" s="69"/>
      <c r="BI179" s="69"/>
      <c r="BJ179" s="69"/>
      <c r="BK179" s="69"/>
      <c r="BL179" s="69">
        <f t="shared" si="11"/>
        <v>0</v>
      </c>
      <c r="BM179" s="5"/>
      <c r="BN179" s="86"/>
      <c r="BO179" s="87"/>
      <c r="BP179" s="87"/>
      <c r="BQ179" s="87"/>
      <c r="BR179" s="87"/>
      <c r="BS179" s="83">
        <v>0.0</v>
      </c>
      <c r="BT179" s="5"/>
      <c r="BU179" s="88">
        <v>0.0</v>
      </c>
      <c r="BV179" s="58">
        <v>0.0</v>
      </c>
      <c r="BW179" s="58" t="s">
        <v>271</v>
      </c>
      <c r="BX179" s="57"/>
      <c r="BY179" s="57">
        <v>86.41</v>
      </c>
      <c r="BZ179" s="58">
        <f t="shared" si="197"/>
        <v>0</v>
      </c>
      <c r="CA179" s="76"/>
      <c r="CB179" s="77">
        <f t="shared" ref="CB179:CC179" si="371">C179+J179+Q179+X179+AE179+AL179+AS179+AZ179+BG179+BN179+BU179</f>
        <v>0</v>
      </c>
      <c r="CC179" s="78">
        <f t="shared" si="371"/>
        <v>0</v>
      </c>
      <c r="CD179" s="78" t="s">
        <v>29</v>
      </c>
      <c r="CE179" s="78">
        <f t="shared" ref="CE179:CG179" si="372">F179+M179+T179+AA179+AH179+AO179+AV179+BC179+BJ179+BQ179+BX179</f>
        <v>1100</v>
      </c>
      <c r="CF179" s="78">
        <f t="shared" si="372"/>
        <v>265.04</v>
      </c>
      <c r="CG179" s="78">
        <f t="shared" si="372"/>
        <v>50721</v>
      </c>
      <c r="CH179" s="76"/>
    </row>
    <row r="180">
      <c r="A180" s="55">
        <v>175.0</v>
      </c>
      <c r="B180" s="85" t="s">
        <v>273</v>
      </c>
      <c r="C180" s="57">
        <v>0.0</v>
      </c>
      <c r="D180" s="57">
        <v>0.0</v>
      </c>
      <c r="E180" s="57" t="s">
        <v>63</v>
      </c>
      <c r="F180" s="57">
        <v>0.0</v>
      </c>
      <c r="G180" s="57">
        <v>1519.75</v>
      </c>
      <c r="H180" s="58">
        <f t="shared" si="3"/>
        <v>0</v>
      </c>
      <c r="I180" s="11"/>
      <c r="J180" s="62"/>
      <c r="K180" s="62"/>
      <c r="L180" s="62"/>
      <c r="M180" s="62"/>
      <c r="N180" s="62"/>
      <c r="O180" s="62">
        <f t="shared" si="4"/>
        <v>0</v>
      </c>
      <c r="P180" s="11"/>
      <c r="Q180" s="58"/>
      <c r="R180" s="58"/>
      <c r="S180" s="58"/>
      <c r="T180" s="58"/>
      <c r="U180" s="58"/>
      <c r="V180" s="58">
        <f t="shared" si="5"/>
        <v>0</v>
      </c>
      <c r="W180" s="11"/>
      <c r="X180" s="80">
        <v>0.0</v>
      </c>
      <c r="Y180" s="80">
        <v>0.0</v>
      </c>
      <c r="Z180" s="80" t="s">
        <v>186</v>
      </c>
      <c r="AA180" s="81">
        <v>1000.0</v>
      </c>
      <c r="AB180" s="57">
        <v>81.16</v>
      </c>
      <c r="AC180" s="58">
        <f t="shared" si="6"/>
        <v>81160</v>
      </c>
      <c r="AD180" s="11"/>
      <c r="AE180" s="58"/>
      <c r="AF180" s="58"/>
      <c r="AG180" s="58"/>
      <c r="AH180" s="58"/>
      <c r="AI180" s="58"/>
      <c r="AJ180" s="65">
        <f t="shared" si="7"/>
        <v>0</v>
      </c>
      <c r="AK180" s="11"/>
      <c r="AL180" s="58"/>
      <c r="AM180" s="58"/>
      <c r="AN180" s="58"/>
      <c r="AO180" s="58"/>
      <c r="AP180" s="58"/>
      <c r="AQ180" s="58">
        <f t="shared" si="8"/>
        <v>0</v>
      </c>
      <c r="AR180" s="11"/>
      <c r="AS180" s="58"/>
      <c r="AT180" s="67"/>
      <c r="AU180" s="67"/>
      <c r="AV180" s="67"/>
      <c r="AW180" s="67"/>
      <c r="AX180" s="67">
        <f t="shared" si="370"/>
        <v>0</v>
      </c>
      <c r="AY180" s="11"/>
      <c r="AZ180" s="58"/>
      <c r="BA180" s="58"/>
      <c r="BB180" s="57" t="s">
        <v>274</v>
      </c>
      <c r="BC180" s="57">
        <v>500.0</v>
      </c>
      <c r="BD180" s="57">
        <v>81.16</v>
      </c>
      <c r="BE180" s="58">
        <f t="shared" si="10"/>
        <v>40580</v>
      </c>
      <c r="BF180" s="5"/>
      <c r="BG180" s="69"/>
      <c r="BH180" s="69"/>
      <c r="BI180" s="69"/>
      <c r="BJ180" s="69"/>
      <c r="BK180" s="69"/>
      <c r="BL180" s="69">
        <f t="shared" si="11"/>
        <v>0</v>
      </c>
      <c r="BM180" s="5"/>
      <c r="BN180" s="86"/>
      <c r="BO180" s="87"/>
      <c r="BP180" s="87"/>
      <c r="BQ180" s="87"/>
      <c r="BR180" s="87"/>
      <c r="BS180" s="83">
        <v>0.0</v>
      </c>
      <c r="BT180" s="5"/>
      <c r="BU180" s="88">
        <v>0.0</v>
      </c>
      <c r="BV180" s="58">
        <v>0.0</v>
      </c>
      <c r="BW180" s="58" t="s">
        <v>63</v>
      </c>
      <c r="BX180" s="57"/>
      <c r="BY180" s="57">
        <v>1519.75</v>
      </c>
      <c r="BZ180" s="58">
        <f t="shared" si="197"/>
        <v>0</v>
      </c>
      <c r="CA180" s="76"/>
      <c r="CB180" s="77">
        <f t="shared" ref="CB180:CC180" si="373">C180+J180+Q180+X180+AE180+AL180+AS180+AZ180+BG180+BN180+BU180</f>
        <v>0</v>
      </c>
      <c r="CC180" s="78">
        <f t="shared" si="373"/>
        <v>0</v>
      </c>
      <c r="CD180" s="78" t="s">
        <v>29</v>
      </c>
      <c r="CE180" s="78">
        <f t="shared" ref="CE180:CG180" si="374">F180+M180+T180+AA180+AH180+AO180+AV180+BC180+BJ180+BQ180+BX180</f>
        <v>1500</v>
      </c>
      <c r="CF180" s="78">
        <f t="shared" si="374"/>
        <v>3201.82</v>
      </c>
      <c r="CG180" s="78">
        <f t="shared" si="374"/>
        <v>121740</v>
      </c>
      <c r="CH180" s="76"/>
    </row>
    <row r="181">
      <c r="A181" s="55">
        <v>176.0</v>
      </c>
      <c r="B181" s="85" t="s">
        <v>275</v>
      </c>
      <c r="C181" s="57">
        <v>0.0</v>
      </c>
      <c r="D181" s="57">
        <v>0.0</v>
      </c>
      <c r="E181" s="57" t="s">
        <v>113</v>
      </c>
      <c r="F181" s="57">
        <v>5.0</v>
      </c>
      <c r="G181" s="57">
        <v>907.43</v>
      </c>
      <c r="H181" s="58">
        <f t="shared" si="3"/>
        <v>4537.15</v>
      </c>
      <c r="I181" s="11"/>
      <c r="J181" s="62"/>
      <c r="K181" s="62"/>
      <c r="L181" s="60" t="s">
        <v>276</v>
      </c>
      <c r="M181" s="61">
        <v>1000.0</v>
      </c>
      <c r="N181" s="61">
        <v>10.01</v>
      </c>
      <c r="O181" s="62">
        <f t="shared" si="4"/>
        <v>10010</v>
      </c>
      <c r="P181" s="11"/>
      <c r="Q181" s="58"/>
      <c r="R181" s="58"/>
      <c r="S181" s="58"/>
      <c r="T181" s="58"/>
      <c r="U181" s="58"/>
      <c r="V181" s="58">
        <f t="shared" si="5"/>
        <v>0</v>
      </c>
      <c r="W181" s="11"/>
      <c r="X181" s="80">
        <v>0.0</v>
      </c>
      <c r="Y181" s="80">
        <v>0.0</v>
      </c>
      <c r="Z181" s="80" t="s">
        <v>186</v>
      </c>
      <c r="AA181" s="81">
        <v>1000.0</v>
      </c>
      <c r="AB181" s="57">
        <v>10.01</v>
      </c>
      <c r="AC181" s="58">
        <f t="shared" si="6"/>
        <v>10010</v>
      </c>
      <c r="AD181" s="11"/>
      <c r="AE181" s="58"/>
      <c r="AF181" s="58"/>
      <c r="AG181" s="58"/>
      <c r="AH181" s="58"/>
      <c r="AI181" s="58"/>
      <c r="AJ181" s="65">
        <f t="shared" si="7"/>
        <v>0</v>
      </c>
      <c r="AK181" s="11"/>
      <c r="AL181" s="58"/>
      <c r="AM181" s="58"/>
      <c r="AN181" s="58"/>
      <c r="AO181" s="58"/>
      <c r="AP181" s="58"/>
      <c r="AQ181" s="58">
        <f t="shared" si="8"/>
        <v>0</v>
      </c>
      <c r="AR181" s="11"/>
      <c r="AS181" s="57">
        <v>0.0</v>
      </c>
      <c r="AT181" s="66">
        <v>0.0</v>
      </c>
      <c r="AU181" s="66" t="s">
        <v>243</v>
      </c>
      <c r="AV181" s="66">
        <v>1000.0</v>
      </c>
      <c r="AW181" s="66">
        <v>10.01</v>
      </c>
      <c r="AX181" s="67">
        <f t="shared" si="370"/>
        <v>10010</v>
      </c>
      <c r="AY181" s="11"/>
      <c r="AZ181" s="58"/>
      <c r="BA181" s="58"/>
      <c r="BB181" s="57" t="s">
        <v>116</v>
      </c>
      <c r="BC181" s="57">
        <v>20.0</v>
      </c>
      <c r="BD181" s="57">
        <v>907.43</v>
      </c>
      <c r="BE181" s="58">
        <f t="shared" si="10"/>
        <v>18148.6</v>
      </c>
      <c r="BF181" s="5"/>
      <c r="BG181" s="69"/>
      <c r="BH181" s="69"/>
      <c r="BI181" s="69"/>
      <c r="BJ181" s="69"/>
      <c r="BK181" s="69"/>
      <c r="BL181" s="69">
        <f t="shared" si="11"/>
        <v>0</v>
      </c>
      <c r="BM181" s="5"/>
      <c r="BN181" s="86"/>
      <c r="BO181" s="87"/>
      <c r="BP181" s="87"/>
      <c r="BQ181" s="87"/>
      <c r="BR181" s="87"/>
      <c r="BS181" s="83">
        <v>0.0</v>
      </c>
      <c r="BT181" s="5"/>
      <c r="BU181" s="88">
        <v>0.0</v>
      </c>
      <c r="BV181" s="58">
        <v>0.0</v>
      </c>
      <c r="BW181" s="58" t="s">
        <v>113</v>
      </c>
      <c r="BX181" s="57"/>
      <c r="BY181" s="57">
        <v>907.43</v>
      </c>
      <c r="BZ181" s="58">
        <f t="shared" si="197"/>
        <v>0</v>
      </c>
      <c r="CA181" s="76"/>
      <c r="CB181" s="77">
        <f t="shared" ref="CB181:CC181" si="375">C181+J181+Q181+X181+AE181+AL181+AS181+AZ181+BG181+BN181+BU181</f>
        <v>0</v>
      </c>
      <c r="CC181" s="78">
        <f t="shared" si="375"/>
        <v>0</v>
      </c>
      <c r="CD181" s="78" t="s">
        <v>29</v>
      </c>
      <c r="CE181" s="78">
        <f t="shared" ref="CE181:CG181" si="376">F181+M181+T181+AA181+AH181+AO181+AV181+BC181+BJ181+BQ181+BX181</f>
        <v>3025</v>
      </c>
      <c r="CF181" s="78">
        <f t="shared" si="376"/>
        <v>2752.32</v>
      </c>
      <c r="CG181" s="78">
        <f t="shared" si="376"/>
        <v>52715.75</v>
      </c>
      <c r="CH181" s="76"/>
    </row>
    <row r="182">
      <c r="A182" s="55">
        <v>177.0</v>
      </c>
      <c r="B182" s="85" t="s">
        <v>277</v>
      </c>
      <c r="C182" s="57">
        <v>0.0</v>
      </c>
      <c r="D182" s="57">
        <v>0.0</v>
      </c>
      <c r="E182" s="57" t="s">
        <v>113</v>
      </c>
      <c r="F182" s="57">
        <v>0.0</v>
      </c>
      <c r="G182" s="57">
        <v>89.0</v>
      </c>
      <c r="H182" s="58">
        <f t="shared" si="3"/>
        <v>0</v>
      </c>
      <c r="I182" s="11"/>
      <c r="J182" s="62"/>
      <c r="K182" s="62"/>
      <c r="L182" s="62"/>
      <c r="M182" s="62"/>
      <c r="N182" s="62"/>
      <c r="O182" s="62">
        <f t="shared" si="4"/>
        <v>0</v>
      </c>
      <c r="P182" s="11"/>
      <c r="Q182" s="58"/>
      <c r="R182" s="58"/>
      <c r="S182" s="58"/>
      <c r="T182" s="58"/>
      <c r="U182" s="58"/>
      <c r="V182" s="58">
        <f t="shared" si="5"/>
        <v>0</v>
      </c>
      <c r="W182" s="11"/>
      <c r="X182" s="80">
        <v>0.0</v>
      </c>
      <c r="Y182" s="80">
        <v>0.0</v>
      </c>
      <c r="Z182" s="80">
        <v>0.0</v>
      </c>
      <c r="AA182" s="81">
        <v>2000.0</v>
      </c>
      <c r="AB182" s="58"/>
      <c r="AC182" s="58">
        <f t="shared" si="6"/>
        <v>0</v>
      </c>
      <c r="AD182" s="11"/>
      <c r="AE182" s="58"/>
      <c r="AF182" s="58"/>
      <c r="AG182" s="58"/>
      <c r="AH182" s="58"/>
      <c r="AI182" s="58"/>
      <c r="AJ182" s="65">
        <f t="shared" si="7"/>
        <v>0</v>
      </c>
      <c r="AK182" s="11"/>
      <c r="AL182" s="58"/>
      <c r="AM182" s="58"/>
      <c r="AN182" s="58"/>
      <c r="AO182" s="58"/>
      <c r="AP182" s="58"/>
      <c r="AQ182" s="58">
        <f t="shared" si="8"/>
        <v>0</v>
      </c>
      <c r="AR182" s="11"/>
      <c r="AS182" s="58"/>
      <c r="AT182" s="67"/>
      <c r="AU182" s="67"/>
      <c r="AV182" s="67"/>
      <c r="AW182" s="67"/>
      <c r="AX182" s="67"/>
      <c r="AY182" s="11"/>
      <c r="AZ182" s="58"/>
      <c r="BA182" s="58"/>
      <c r="BB182" s="58"/>
      <c r="BC182" s="58"/>
      <c r="BD182" s="58"/>
      <c r="BE182" s="58">
        <f t="shared" si="10"/>
        <v>0</v>
      </c>
      <c r="BF182" s="5"/>
      <c r="BG182" s="69"/>
      <c r="BH182" s="69"/>
      <c r="BI182" s="69"/>
      <c r="BJ182" s="69"/>
      <c r="BK182" s="69"/>
      <c r="BL182" s="69">
        <f t="shared" si="11"/>
        <v>0</v>
      </c>
      <c r="BM182" s="5"/>
      <c r="BN182" s="86"/>
      <c r="BO182" s="87"/>
      <c r="BP182" s="87"/>
      <c r="BQ182" s="87"/>
      <c r="BR182" s="87"/>
      <c r="BS182" s="83">
        <v>0.0</v>
      </c>
      <c r="BT182" s="5"/>
      <c r="BU182" s="88">
        <v>0.0</v>
      </c>
      <c r="BV182" s="58">
        <v>0.0</v>
      </c>
      <c r="BW182" s="58"/>
      <c r="BX182" s="58"/>
      <c r="BY182" s="57">
        <v>89.0</v>
      </c>
      <c r="BZ182" s="58">
        <f t="shared" si="197"/>
        <v>0</v>
      </c>
      <c r="CA182" s="76"/>
      <c r="CB182" s="77">
        <f t="shared" ref="CB182:CC182" si="377">C182+J182+Q182+X182+AE182+AL182+AS182+AZ182+BG182+BN182+BU182</f>
        <v>0</v>
      </c>
      <c r="CC182" s="78">
        <f t="shared" si="377"/>
        <v>0</v>
      </c>
      <c r="CD182" s="78" t="s">
        <v>29</v>
      </c>
      <c r="CE182" s="78">
        <f t="shared" ref="CE182:CG182" si="378">F182+M182+T182+AA182+AH182+AO182+AV182+BC182+BJ182+BQ182+BX182</f>
        <v>2000</v>
      </c>
      <c r="CF182" s="78">
        <f t="shared" si="378"/>
        <v>178</v>
      </c>
      <c r="CG182" s="78">
        <f t="shared" si="378"/>
        <v>0</v>
      </c>
      <c r="CH182" s="76"/>
    </row>
    <row r="183">
      <c r="A183" s="55">
        <v>178.0</v>
      </c>
      <c r="B183" s="85" t="s">
        <v>278</v>
      </c>
      <c r="C183" s="57">
        <v>0.0</v>
      </c>
      <c r="D183" s="57">
        <v>0.0</v>
      </c>
      <c r="E183" s="57" t="s">
        <v>63</v>
      </c>
      <c r="F183" s="57">
        <v>0.0</v>
      </c>
      <c r="G183" s="57">
        <v>67.6</v>
      </c>
      <c r="H183" s="58">
        <f t="shared" si="3"/>
        <v>0</v>
      </c>
      <c r="I183" s="11"/>
      <c r="J183" s="62"/>
      <c r="K183" s="62"/>
      <c r="L183" s="62"/>
      <c r="M183" s="62"/>
      <c r="N183" s="62"/>
      <c r="O183" s="62">
        <f t="shared" si="4"/>
        <v>0</v>
      </c>
      <c r="P183" s="11"/>
      <c r="Q183" s="58"/>
      <c r="R183" s="58"/>
      <c r="S183" s="58"/>
      <c r="T183" s="58"/>
      <c r="U183" s="58"/>
      <c r="V183" s="58">
        <f t="shared" si="5"/>
        <v>0</v>
      </c>
      <c r="W183" s="11"/>
      <c r="X183" s="80">
        <v>0.0</v>
      </c>
      <c r="Y183" s="80">
        <v>0.0</v>
      </c>
      <c r="Z183" s="80" t="s">
        <v>186</v>
      </c>
      <c r="AA183" s="81">
        <v>1500.0</v>
      </c>
      <c r="AB183" s="57">
        <v>8.55</v>
      </c>
      <c r="AC183" s="58">
        <f t="shared" si="6"/>
        <v>12825</v>
      </c>
      <c r="AD183" s="11"/>
      <c r="AE183" s="58"/>
      <c r="AF183" s="58"/>
      <c r="AG183" s="58"/>
      <c r="AH183" s="58"/>
      <c r="AI183" s="58"/>
      <c r="AJ183" s="65">
        <f t="shared" si="7"/>
        <v>0</v>
      </c>
      <c r="AK183" s="11"/>
      <c r="AL183" s="58"/>
      <c r="AM183" s="58"/>
      <c r="AN183" s="58"/>
      <c r="AO183" s="58"/>
      <c r="AP183" s="58"/>
      <c r="AQ183" s="58">
        <f t="shared" si="8"/>
        <v>0</v>
      </c>
      <c r="AR183" s="11"/>
      <c r="AS183" s="58"/>
      <c r="AT183" s="67"/>
      <c r="AU183" s="67"/>
      <c r="AV183" s="67"/>
      <c r="AW183" s="67"/>
      <c r="AX183" s="67"/>
      <c r="AY183" s="11"/>
      <c r="AZ183" s="58"/>
      <c r="BA183" s="58"/>
      <c r="BB183" s="58"/>
      <c r="BC183" s="58"/>
      <c r="BD183" s="58"/>
      <c r="BE183" s="58">
        <f t="shared" si="10"/>
        <v>0</v>
      </c>
      <c r="BF183" s="5"/>
      <c r="BG183" s="69"/>
      <c r="BH183" s="69"/>
      <c r="BI183" s="69"/>
      <c r="BJ183" s="69"/>
      <c r="BK183" s="69"/>
      <c r="BL183" s="69">
        <f t="shared" si="11"/>
        <v>0</v>
      </c>
      <c r="BM183" s="5"/>
      <c r="BN183" s="86"/>
      <c r="BO183" s="87"/>
      <c r="BP183" s="87"/>
      <c r="BQ183" s="87"/>
      <c r="BR183" s="87"/>
      <c r="BS183" s="83">
        <v>0.0</v>
      </c>
      <c r="BT183" s="5"/>
      <c r="BU183" s="88">
        <v>0.0</v>
      </c>
      <c r="BV183" s="58">
        <v>0.0</v>
      </c>
      <c r="BW183" s="58" t="s">
        <v>63</v>
      </c>
      <c r="BX183" s="57"/>
      <c r="BY183" s="57">
        <v>67.6</v>
      </c>
      <c r="BZ183" s="58">
        <f t="shared" si="197"/>
        <v>0</v>
      </c>
      <c r="CA183" s="76"/>
      <c r="CB183" s="77">
        <f t="shared" ref="CB183:CC183" si="379">C183+J183+Q183+X183+AE183+AL183+AS183+AZ183+BG183+BN183+BU183</f>
        <v>0</v>
      </c>
      <c r="CC183" s="78">
        <f t="shared" si="379"/>
        <v>0</v>
      </c>
      <c r="CD183" s="78" t="s">
        <v>29</v>
      </c>
      <c r="CE183" s="78">
        <f t="shared" ref="CE183:CG183" si="380">F183+M183+T183+AA183+AH183+AO183+AV183+BC183+BJ183+BQ183+BX183</f>
        <v>1500</v>
      </c>
      <c r="CF183" s="78">
        <f t="shared" si="380"/>
        <v>143.75</v>
      </c>
      <c r="CG183" s="78">
        <f t="shared" si="380"/>
        <v>12825</v>
      </c>
      <c r="CH183" s="76"/>
    </row>
    <row r="184">
      <c r="A184" s="55">
        <v>179.0</v>
      </c>
      <c r="B184" s="85" t="s">
        <v>279</v>
      </c>
      <c r="C184" s="57">
        <v>0.0</v>
      </c>
      <c r="D184" s="57">
        <v>0.0</v>
      </c>
      <c r="E184" s="57" t="s">
        <v>280</v>
      </c>
      <c r="F184" s="57">
        <v>0.0</v>
      </c>
      <c r="G184" s="57">
        <v>142.0</v>
      </c>
      <c r="H184" s="58">
        <f t="shared" si="3"/>
        <v>0</v>
      </c>
      <c r="I184" s="11"/>
      <c r="J184" s="62"/>
      <c r="K184" s="62"/>
      <c r="L184" s="62"/>
      <c r="M184" s="62"/>
      <c r="N184" s="62"/>
      <c r="O184" s="62">
        <f t="shared" si="4"/>
        <v>0</v>
      </c>
      <c r="P184" s="11"/>
      <c r="Q184" s="58"/>
      <c r="R184" s="58"/>
      <c r="S184" s="58"/>
      <c r="T184" s="58"/>
      <c r="U184" s="58"/>
      <c r="V184" s="58">
        <f t="shared" si="5"/>
        <v>0</v>
      </c>
      <c r="W184" s="11"/>
      <c r="X184" s="80">
        <v>0.0</v>
      </c>
      <c r="Y184" s="80">
        <v>0.0</v>
      </c>
      <c r="Z184" s="80">
        <v>0.0</v>
      </c>
      <c r="AA184" s="81">
        <v>2000.0</v>
      </c>
      <c r="AB184" s="58"/>
      <c r="AC184" s="58">
        <f t="shared" si="6"/>
        <v>0</v>
      </c>
      <c r="AD184" s="11"/>
      <c r="AE184" s="58"/>
      <c r="AF184" s="58"/>
      <c r="AG184" s="58"/>
      <c r="AH184" s="58"/>
      <c r="AI184" s="58"/>
      <c r="AJ184" s="65">
        <f t="shared" si="7"/>
        <v>0</v>
      </c>
      <c r="AK184" s="11"/>
      <c r="AL184" s="58"/>
      <c r="AM184" s="58"/>
      <c r="AN184" s="58"/>
      <c r="AO184" s="58"/>
      <c r="AP184" s="58"/>
      <c r="AQ184" s="58">
        <f t="shared" si="8"/>
        <v>0</v>
      </c>
      <c r="AR184" s="11"/>
      <c r="AS184" s="58"/>
      <c r="AT184" s="67"/>
      <c r="AU184" s="67"/>
      <c r="AV184" s="67"/>
      <c r="AW184" s="67"/>
      <c r="AX184" s="67"/>
      <c r="AY184" s="11"/>
      <c r="AZ184" s="58"/>
      <c r="BA184" s="58"/>
      <c r="BB184" s="57" t="s">
        <v>93</v>
      </c>
      <c r="BC184" s="57">
        <v>50.0</v>
      </c>
      <c r="BD184" s="57">
        <v>82.55</v>
      </c>
      <c r="BE184" s="58">
        <f t="shared" si="10"/>
        <v>4127.5</v>
      </c>
      <c r="BF184" s="5"/>
      <c r="BG184" s="69"/>
      <c r="BH184" s="69"/>
      <c r="BI184" s="69"/>
      <c r="BJ184" s="69"/>
      <c r="BK184" s="69"/>
      <c r="BL184" s="69">
        <f t="shared" si="11"/>
        <v>0</v>
      </c>
      <c r="BM184" s="5"/>
      <c r="BN184" s="86"/>
      <c r="BO184" s="87"/>
      <c r="BP184" s="87"/>
      <c r="BQ184" s="87"/>
      <c r="BR184" s="87"/>
      <c r="BS184" s="83">
        <v>0.0</v>
      </c>
      <c r="BT184" s="5"/>
      <c r="BU184" s="88">
        <v>0.0</v>
      </c>
      <c r="BV184" s="58">
        <v>0.0</v>
      </c>
      <c r="BW184" s="58" t="s">
        <v>280</v>
      </c>
      <c r="BX184" s="57"/>
      <c r="BY184" s="57">
        <v>142.0</v>
      </c>
      <c r="BZ184" s="58">
        <f t="shared" si="197"/>
        <v>0</v>
      </c>
      <c r="CA184" s="76"/>
      <c r="CB184" s="77">
        <f t="shared" ref="CB184:CC184" si="381">C184+J184+Q184+X184+AE184+AL184+AS184+AZ184+BG184+BN184+BU184</f>
        <v>0</v>
      </c>
      <c r="CC184" s="78">
        <f t="shared" si="381"/>
        <v>0</v>
      </c>
      <c r="CD184" s="78" t="s">
        <v>29</v>
      </c>
      <c r="CE184" s="78">
        <f t="shared" ref="CE184:CG184" si="382">F184+M184+T184+AA184+AH184+AO184+AV184+BC184+BJ184+BQ184+BX184</f>
        <v>2050</v>
      </c>
      <c r="CF184" s="78">
        <f t="shared" si="382"/>
        <v>366.55</v>
      </c>
      <c r="CG184" s="78">
        <f t="shared" si="382"/>
        <v>4127.5</v>
      </c>
      <c r="CH184" s="76"/>
    </row>
    <row r="185">
      <c r="A185" s="55">
        <v>180.0</v>
      </c>
      <c r="B185" s="85" t="s">
        <v>281</v>
      </c>
      <c r="C185" s="57">
        <v>0.0</v>
      </c>
      <c r="D185" s="57">
        <v>0.0</v>
      </c>
      <c r="E185" s="57" t="s">
        <v>113</v>
      </c>
      <c r="F185" s="57">
        <v>0.0</v>
      </c>
      <c r="G185" s="57">
        <v>546.16</v>
      </c>
      <c r="H185" s="58">
        <f t="shared" si="3"/>
        <v>0</v>
      </c>
      <c r="I185" s="11"/>
      <c r="J185" s="62"/>
      <c r="K185" s="62"/>
      <c r="L185" s="62"/>
      <c r="M185" s="62"/>
      <c r="N185" s="62"/>
      <c r="O185" s="62">
        <f t="shared" si="4"/>
        <v>0</v>
      </c>
      <c r="P185" s="11"/>
      <c r="Q185" s="58"/>
      <c r="R185" s="58"/>
      <c r="S185" s="58"/>
      <c r="T185" s="58"/>
      <c r="U185" s="58"/>
      <c r="V185" s="58">
        <f t="shared" si="5"/>
        <v>0</v>
      </c>
      <c r="W185" s="11"/>
      <c r="X185" s="80">
        <v>0.0</v>
      </c>
      <c r="Y185" s="80">
        <v>0.0</v>
      </c>
      <c r="Z185" s="80" t="s">
        <v>186</v>
      </c>
      <c r="AA185" s="81">
        <v>1000.0</v>
      </c>
      <c r="AB185" s="57">
        <v>8.21</v>
      </c>
      <c r="AC185" s="58">
        <f t="shared" si="6"/>
        <v>8210</v>
      </c>
      <c r="AD185" s="11"/>
      <c r="AE185" s="58"/>
      <c r="AF185" s="58"/>
      <c r="AG185" s="58"/>
      <c r="AH185" s="58"/>
      <c r="AI185" s="58"/>
      <c r="AJ185" s="65">
        <f t="shared" si="7"/>
        <v>0</v>
      </c>
      <c r="AK185" s="11"/>
      <c r="AL185" s="58"/>
      <c r="AM185" s="58"/>
      <c r="AN185" s="58"/>
      <c r="AO185" s="58"/>
      <c r="AP185" s="58"/>
      <c r="AQ185" s="58">
        <f t="shared" si="8"/>
        <v>0</v>
      </c>
      <c r="AR185" s="11"/>
      <c r="AS185" s="58"/>
      <c r="AT185" s="67"/>
      <c r="AU185" s="67"/>
      <c r="AV185" s="67"/>
      <c r="AW185" s="67"/>
      <c r="AX185" s="67"/>
      <c r="AY185" s="11"/>
      <c r="AZ185" s="58"/>
      <c r="BA185" s="58"/>
      <c r="BB185" s="57" t="s">
        <v>68</v>
      </c>
      <c r="BC185" s="57">
        <v>10.0</v>
      </c>
      <c r="BD185" s="57">
        <v>60.59</v>
      </c>
      <c r="BE185" s="58">
        <f t="shared" si="10"/>
        <v>605.9</v>
      </c>
      <c r="BF185" s="5"/>
      <c r="BG185" s="69"/>
      <c r="BH185" s="69"/>
      <c r="BI185" s="69"/>
      <c r="BJ185" s="69"/>
      <c r="BK185" s="69"/>
      <c r="BL185" s="69">
        <f t="shared" si="11"/>
        <v>0</v>
      </c>
      <c r="BM185" s="5"/>
      <c r="BN185" s="86"/>
      <c r="BO185" s="87"/>
      <c r="BP185" s="87"/>
      <c r="BQ185" s="87"/>
      <c r="BR185" s="87"/>
      <c r="BS185" s="83">
        <v>0.0</v>
      </c>
      <c r="BT185" s="5"/>
      <c r="BU185" s="88">
        <v>0.0</v>
      </c>
      <c r="BV185" s="58">
        <v>0.0</v>
      </c>
      <c r="BW185" s="58" t="s">
        <v>113</v>
      </c>
      <c r="BX185" s="57"/>
      <c r="BY185" s="57">
        <v>546.16</v>
      </c>
      <c r="BZ185" s="58">
        <f t="shared" si="197"/>
        <v>0</v>
      </c>
      <c r="CA185" s="76"/>
      <c r="CB185" s="77">
        <f t="shared" ref="CB185:CC185" si="383">C185+J185+Q185+X185+AE185+AL185+AS185+AZ185+BG185+BN185+BU185</f>
        <v>0</v>
      </c>
      <c r="CC185" s="78">
        <f t="shared" si="383"/>
        <v>0</v>
      </c>
      <c r="CD185" s="78" t="s">
        <v>29</v>
      </c>
      <c r="CE185" s="78">
        <f t="shared" ref="CE185:CG185" si="384">F185+M185+T185+AA185+AH185+AO185+AV185+BC185+BJ185+BQ185+BX185</f>
        <v>1010</v>
      </c>
      <c r="CF185" s="78">
        <f t="shared" si="384"/>
        <v>1161.12</v>
      </c>
      <c r="CG185" s="78">
        <f t="shared" si="384"/>
        <v>8815.9</v>
      </c>
      <c r="CH185" s="76"/>
    </row>
    <row r="186">
      <c r="A186" s="55">
        <v>181.0</v>
      </c>
      <c r="B186" s="85" t="s">
        <v>282</v>
      </c>
      <c r="C186" s="57">
        <v>0.0</v>
      </c>
      <c r="D186" s="57">
        <v>0.0</v>
      </c>
      <c r="E186" s="57" t="s">
        <v>113</v>
      </c>
      <c r="F186" s="57">
        <v>10.0</v>
      </c>
      <c r="G186" s="57">
        <v>329.19</v>
      </c>
      <c r="H186" s="58">
        <f t="shared" si="3"/>
        <v>3291.9</v>
      </c>
      <c r="I186" s="11"/>
      <c r="J186" s="62"/>
      <c r="K186" s="62"/>
      <c r="L186" s="60" t="s">
        <v>243</v>
      </c>
      <c r="M186" s="61">
        <v>600.0</v>
      </c>
      <c r="N186" s="61">
        <v>7.12</v>
      </c>
      <c r="O186" s="62">
        <f t="shared" si="4"/>
        <v>4272</v>
      </c>
      <c r="P186" s="11"/>
      <c r="Q186" s="58"/>
      <c r="R186" s="58"/>
      <c r="S186" s="58"/>
      <c r="T186" s="58"/>
      <c r="U186" s="58"/>
      <c r="V186" s="58">
        <f t="shared" si="5"/>
        <v>0</v>
      </c>
      <c r="W186" s="11"/>
      <c r="X186" s="80">
        <v>0.0</v>
      </c>
      <c r="Y186" s="80">
        <v>0.0</v>
      </c>
      <c r="Z186" s="80" t="s">
        <v>186</v>
      </c>
      <c r="AA186" s="81">
        <v>1200.0</v>
      </c>
      <c r="AB186" s="57">
        <v>7.12</v>
      </c>
      <c r="AC186" s="58">
        <f t="shared" si="6"/>
        <v>8544</v>
      </c>
      <c r="AD186" s="11"/>
      <c r="AE186" s="58"/>
      <c r="AF186" s="58"/>
      <c r="AG186" s="58"/>
      <c r="AH186" s="58"/>
      <c r="AI186" s="58"/>
      <c r="AJ186" s="65">
        <f t="shared" si="7"/>
        <v>0</v>
      </c>
      <c r="AK186" s="11"/>
      <c r="AL186" s="58"/>
      <c r="AM186" s="58"/>
      <c r="AN186" s="58"/>
      <c r="AO186" s="58"/>
      <c r="AP186" s="58"/>
      <c r="AQ186" s="58">
        <f t="shared" si="8"/>
        <v>0</v>
      </c>
      <c r="AR186" s="11"/>
      <c r="AS186" s="57">
        <v>0.0</v>
      </c>
      <c r="AT186" s="66">
        <v>0.0</v>
      </c>
      <c r="AU186" s="66" t="s">
        <v>243</v>
      </c>
      <c r="AV186" s="66">
        <v>600.0</v>
      </c>
      <c r="AW186" s="66">
        <v>7.12</v>
      </c>
      <c r="AX186" s="67">
        <f>(MULTIPLY(AV186,AW186))</f>
        <v>4272</v>
      </c>
      <c r="AY186" s="11"/>
      <c r="AZ186" s="58"/>
      <c r="BA186" s="58"/>
      <c r="BB186" s="57" t="s">
        <v>66</v>
      </c>
      <c r="BC186" s="57">
        <v>100.0</v>
      </c>
      <c r="BD186" s="57">
        <v>38.89</v>
      </c>
      <c r="BE186" s="58">
        <f t="shared" si="10"/>
        <v>3889</v>
      </c>
      <c r="BF186" s="5"/>
      <c r="BG186" s="69"/>
      <c r="BH186" s="69"/>
      <c r="BI186" s="69"/>
      <c r="BJ186" s="69"/>
      <c r="BK186" s="69"/>
      <c r="BL186" s="69">
        <f t="shared" si="11"/>
        <v>0</v>
      </c>
      <c r="BM186" s="5"/>
      <c r="BN186" s="86"/>
      <c r="BO186" s="87"/>
      <c r="BP186" s="87"/>
      <c r="BQ186" s="87"/>
      <c r="BR186" s="87"/>
      <c r="BS186" s="83">
        <v>0.0</v>
      </c>
      <c r="BT186" s="5"/>
      <c r="BU186" s="88">
        <v>0.0</v>
      </c>
      <c r="BV186" s="58">
        <v>0.0</v>
      </c>
      <c r="BW186" s="58" t="s">
        <v>113</v>
      </c>
      <c r="BX186" s="57"/>
      <c r="BY186" s="57">
        <v>329.19</v>
      </c>
      <c r="BZ186" s="58">
        <f t="shared" si="197"/>
        <v>0</v>
      </c>
      <c r="CA186" s="76"/>
      <c r="CB186" s="77">
        <f t="shared" ref="CB186:CC186" si="385">C186+J186+Q186+X186+AE186+AL186+AS186+AZ186+BG186+BN186+BU186</f>
        <v>0</v>
      </c>
      <c r="CC186" s="78">
        <f t="shared" si="385"/>
        <v>0</v>
      </c>
      <c r="CD186" s="78" t="s">
        <v>29</v>
      </c>
      <c r="CE186" s="78">
        <f t="shared" ref="CE186:CG186" si="386">F186+M186+T186+AA186+AH186+AO186+AV186+BC186+BJ186+BQ186+BX186</f>
        <v>2510</v>
      </c>
      <c r="CF186" s="78">
        <f t="shared" si="386"/>
        <v>718.63</v>
      </c>
      <c r="CG186" s="78">
        <f t="shared" si="386"/>
        <v>24268.9</v>
      </c>
      <c r="CH186" s="76"/>
    </row>
    <row r="187">
      <c r="A187" s="55">
        <v>182.0</v>
      </c>
      <c r="B187" s="85" t="s">
        <v>283</v>
      </c>
      <c r="C187" s="57">
        <v>0.0</v>
      </c>
      <c r="D187" s="57">
        <v>0.0</v>
      </c>
      <c r="E187" s="57" t="s">
        <v>113</v>
      </c>
      <c r="F187" s="57">
        <v>0.0</v>
      </c>
      <c r="G187" s="57">
        <v>88.08</v>
      </c>
      <c r="H187" s="58">
        <f t="shared" si="3"/>
        <v>0</v>
      </c>
      <c r="I187" s="11"/>
      <c r="J187" s="62"/>
      <c r="K187" s="62"/>
      <c r="L187" s="62"/>
      <c r="M187" s="62"/>
      <c r="N187" s="62"/>
      <c r="O187" s="62">
        <f t="shared" si="4"/>
        <v>0</v>
      </c>
      <c r="P187" s="11"/>
      <c r="Q187" s="58"/>
      <c r="R187" s="58"/>
      <c r="S187" s="58"/>
      <c r="T187" s="58"/>
      <c r="U187" s="58"/>
      <c r="V187" s="58">
        <f t="shared" si="5"/>
        <v>0</v>
      </c>
      <c r="W187" s="11"/>
      <c r="X187" s="80">
        <v>0.0</v>
      </c>
      <c r="Y187" s="80">
        <v>0.0</v>
      </c>
      <c r="Z187" s="80" t="s">
        <v>186</v>
      </c>
      <c r="AA187" s="81">
        <v>1500.0</v>
      </c>
      <c r="AB187" s="57">
        <v>5.92</v>
      </c>
      <c r="AC187" s="58">
        <f t="shared" si="6"/>
        <v>8880</v>
      </c>
      <c r="AD187" s="11"/>
      <c r="AE187" s="58"/>
      <c r="AF187" s="58"/>
      <c r="AG187" s="58"/>
      <c r="AH187" s="58"/>
      <c r="AI187" s="58"/>
      <c r="AJ187" s="65">
        <f t="shared" si="7"/>
        <v>0</v>
      </c>
      <c r="AK187" s="11"/>
      <c r="AL187" s="58"/>
      <c r="AM187" s="58"/>
      <c r="AN187" s="58"/>
      <c r="AO187" s="58"/>
      <c r="AP187" s="58"/>
      <c r="AQ187" s="58">
        <f t="shared" si="8"/>
        <v>0</v>
      </c>
      <c r="AR187" s="11"/>
      <c r="AS187" s="57">
        <v>0.0</v>
      </c>
      <c r="AT187" s="66">
        <v>0.0</v>
      </c>
      <c r="AU187" s="66"/>
      <c r="AV187" s="66"/>
      <c r="AW187" s="66"/>
      <c r="AX187" s="67"/>
      <c r="AY187" s="11"/>
      <c r="AZ187" s="58"/>
      <c r="BA187" s="58"/>
      <c r="BB187" s="57" t="s">
        <v>66</v>
      </c>
      <c r="BC187" s="57">
        <v>500.0</v>
      </c>
      <c r="BD187" s="57">
        <v>14.78</v>
      </c>
      <c r="BE187" s="58">
        <f t="shared" si="10"/>
        <v>7390</v>
      </c>
      <c r="BF187" s="5"/>
      <c r="BG187" s="69"/>
      <c r="BH187" s="69"/>
      <c r="BI187" s="69"/>
      <c r="BJ187" s="69"/>
      <c r="BK187" s="69"/>
      <c r="BL187" s="69">
        <f t="shared" si="11"/>
        <v>0</v>
      </c>
      <c r="BM187" s="5"/>
      <c r="BN187" s="86"/>
      <c r="BO187" s="87"/>
      <c r="BP187" s="87"/>
      <c r="BQ187" s="87"/>
      <c r="BR187" s="87"/>
      <c r="BS187" s="83">
        <v>0.0</v>
      </c>
      <c r="BT187" s="5"/>
      <c r="BU187" s="88">
        <v>0.0</v>
      </c>
      <c r="BV187" s="58">
        <v>0.0</v>
      </c>
      <c r="BW187" s="58" t="s">
        <v>113</v>
      </c>
      <c r="BX187" s="57"/>
      <c r="BY187" s="57">
        <v>88.08</v>
      </c>
      <c r="BZ187" s="58">
        <f t="shared" si="197"/>
        <v>0</v>
      </c>
      <c r="CA187" s="76"/>
      <c r="CB187" s="77">
        <f t="shared" ref="CB187:CC187" si="387">C187+J187+Q187+X187+AE187+AL187+AS187+AZ187+BG187+BN187+BU187</f>
        <v>0</v>
      </c>
      <c r="CC187" s="78">
        <f t="shared" si="387"/>
        <v>0</v>
      </c>
      <c r="CD187" s="78" t="s">
        <v>29</v>
      </c>
      <c r="CE187" s="78">
        <f t="shared" ref="CE187:CG187" si="388">F187+M187+T187+AA187+AH187+AO187+AV187+BC187+BJ187+BQ187+BX187</f>
        <v>2000</v>
      </c>
      <c r="CF187" s="78">
        <f t="shared" si="388"/>
        <v>196.86</v>
      </c>
      <c r="CG187" s="78">
        <f t="shared" si="388"/>
        <v>16270</v>
      </c>
      <c r="CH187" s="76"/>
    </row>
    <row r="188">
      <c r="A188" s="55">
        <v>183.0</v>
      </c>
      <c r="B188" s="85" t="s">
        <v>284</v>
      </c>
      <c r="C188" s="57">
        <v>0.0</v>
      </c>
      <c r="D188" s="57">
        <v>0.0</v>
      </c>
      <c r="E188" s="57" t="s">
        <v>85</v>
      </c>
      <c r="F188" s="57">
        <v>20.0</v>
      </c>
      <c r="G188" s="57">
        <v>120.24</v>
      </c>
      <c r="H188" s="58">
        <f t="shared" si="3"/>
        <v>2404.8</v>
      </c>
      <c r="I188" s="11"/>
      <c r="J188" s="62"/>
      <c r="K188" s="62"/>
      <c r="L188" s="62"/>
      <c r="M188" s="62"/>
      <c r="N188" s="62"/>
      <c r="O188" s="62">
        <f t="shared" si="4"/>
        <v>0</v>
      </c>
      <c r="P188" s="11"/>
      <c r="Q188" s="58"/>
      <c r="R188" s="58"/>
      <c r="S188" s="58"/>
      <c r="T188" s="58"/>
      <c r="U188" s="58"/>
      <c r="V188" s="58">
        <f t="shared" si="5"/>
        <v>0</v>
      </c>
      <c r="W188" s="11"/>
      <c r="X188" s="80">
        <v>0.0</v>
      </c>
      <c r="Y188" s="80">
        <v>0.0</v>
      </c>
      <c r="Z188" s="80" t="s">
        <v>186</v>
      </c>
      <c r="AA188" s="81">
        <v>1500.0</v>
      </c>
      <c r="AB188" s="57">
        <v>6.64</v>
      </c>
      <c r="AC188" s="58">
        <f t="shared" si="6"/>
        <v>9960</v>
      </c>
      <c r="AD188" s="11"/>
      <c r="AE188" s="58"/>
      <c r="AF188" s="58"/>
      <c r="AG188" s="58"/>
      <c r="AH188" s="58"/>
      <c r="AI188" s="58"/>
      <c r="AJ188" s="65">
        <f t="shared" si="7"/>
        <v>0</v>
      </c>
      <c r="AK188" s="11"/>
      <c r="AL188" s="58"/>
      <c r="AM188" s="58"/>
      <c r="AN188" s="58"/>
      <c r="AO188" s="58"/>
      <c r="AP188" s="58"/>
      <c r="AQ188" s="58">
        <f t="shared" si="8"/>
        <v>0</v>
      </c>
      <c r="AR188" s="11"/>
      <c r="AS188" s="57">
        <v>0.0</v>
      </c>
      <c r="AT188" s="66">
        <v>0.0</v>
      </c>
      <c r="AU188" s="66"/>
      <c r="AV188" s="66"/>
      <c r="AW188" s="66"/>
      <c r="AX188" s="67"/>
      <c r="AY188" s="11"/>
      <c r="AZ188" s="58"/>
      <c r="BA188" s="58"/>
      <c r="BB188" s="57" t="s">
        <v>66</v>
      </c>
      <c r="BC188" s="57">
        <v>500.0</v>
      </c>
      <c r="BD188" s="57">
        <v>29.34</v>
      </c>
      <c r="BE188" s="58">
        <f t="shared" si="10"/>
        <v>14670</v>
      </c>
      <c r="BF188" s="5"/>
      <c r="BG188" s="69"/>
      <c r="BH188" s="69"/>
      <c r="BI188" s="69"/>
      <c r="BJ188" s="69"/>
      <c r="BK188" s="69"/>
      <c r="BL188" s="69">
        <f t="shared" si="11"/>
        <v>0</v>
      </c>
      <c r="BM188" s="5"/>
      <c r="BN188" s="86"/>
      <c r="BO188" s="87"/>
      <c r="BP188" s="87"/>
      <c r="BQ188" s="87"/>
      <c r="BR188" s="87"/>
      <c r="BS188" s="83">
        <v>0.0</v>
      </c>
      <c r="BT188" s="5"/>
      <c r="BU188" s="88">
        <v>0.0</v>
      </c>
      <c r="BV188" s="58">
        <v>0.0</v>
      </c>
      <c r="BW188" s="58" t="s">
        <v>85</v>
      </c>
      <c r="BX188" s="57"/>
      <c r="BY188" s="57">
        <v>120.24</v>
      </c>
      <c r="BZ188" s="58">
        <f t="shared" si="197"/>
        <v>0</v>
      </c>
      <c r="CA188" s="76"/>
      <c r="CB188" s="77">
        <f t="shared" ref="CB188:CC188" si="389">C188+J188+Q188+X188+AE188+AL188+AS188+AZ188+BG188+BN188+BU188</f>
        <v>0</v>
      </c>
      <c r="CC188" s="78">
        <f t="shared" si="389"/>
        <v>0</v>
      </c>
      <c r="CD188" s="78" t="s">
        <v>29</v>
      </c>
      <c r="CE188" s="78">
        <f t="shared" ref="CE188:CG188" si="390">F188+M188+T188+AA188+AH188+AO188+AV188+BC188+BJ188+BQ188+BX188</f>
        <v>2020</v>
      </c>
      <c r="CF188" s="78">
        <f t="shared" si="390"/>
        <v>276.46</v>
      </c>
      <c r="CG188" s="78">
        <f t="shared" si="390"/>
        <v>27034.8</v>
      </c>
      <c r="CH188" s="76"/>
    </row>
    <row r="189">
      <c r="A189" s="55">
        <v>184.0</v>
      </c>
      <c r="B189" s="85" t="s">
        <v>285</v>
      </c>
      <c r="C189" s="57">
        <v>0.0</v>
      </c>
      <c r="D189" s="57">
        <v>0.0</v>
      </c>
      <c r="E189" s="57" t="s">
        <v>63</v>
      </c>
      <c r="F189" s="57">
        <v>30.0</v>
      </c>
      <c r="G189" s="57">
        <v>82.55</v>
      </c>
      <c r="H189" s="58">
        <f t="shared" si="3"/>
        <v>2476.5</v>
      </c>
      <c r="I189" s="11"/>
      <c r="J189" s="62"/>
      <c r="K189" s="62"/>
      <c r="L189" s="60" t="s">
        <v>245</v>
      </c>
      <c r="M189" s="61">
        <v>500.0</v>
      </c>
      <c r="N189" s="61">
        <v>12.8</v>
      </c>
      <c r="O189" s="62">
        <f t="shared" si="4"/>
        <v>6400</v>
      </c>
      <c r="P189" s="11"/>
      <c r="Q189" s="58"/>
      <c r="R189" s="58"/>
      <c r="S189" s="58"/>
      <c r="T189" s="58"/>
      <c r="U189" s="58"/>
      <c r="V189" s="58">
        <f t="shared" si="5"/>
        <v>0</v>
      </c>
      <c r="W189" s="11"/>
      <c r="X189" s="80">
        <v>0.0</v>
      </c>
      <c r="Y189" s="80">
        <v>0.0</v>
      </c>
      <c r="Z189" s="80" t="s">
        <v>252</v>
      </c>
      <c r="AA189" s="81">
        <v>1500.0</v>
      </c>
      <c r="AB189" s="57">
        <v>12.8</v>
      </c>
      <c r="AC189" s="58">
        <f t="shared" si="6"/>
        <v>19200</v>
      </c>
      <c r="AD189" s="11"/>
      <c r="AE189" s="58"/>
      <c r="AF189" s="58"/>
      <c r="AG189" s="58"/>
      <c r="AH189" s="58"/>
      <c r="AI189" s="58"/>
      <c r="AJ189" s="65">
        <f t="shared" si="7"/>
        <v>0</v>
      </c>
      <c r="AK189" s="11"/>
      <c r="AL189" s="58"/>
      <c r="AM189" s="58"/>
      <c r="AN189" s="58"/>
      <c r="AO189" s="58"/>
      <c r="AP189" s="58"/>
      <c r="AQ189" s="58">
        <f t="shared" si="8"/>
        <v>0</v>
      </c>
      <c r="AR189" s="11"/>
      <c r="AS189" s="57">
        <v>0.0</v>
      </c>
      <c r="AT189" s="66">
        <v>0.0</v>
      </c>
      <c r="AU189" s="66" t="s">
        <v>245</v>
      </c>
      <c r="AV189" s="66">
        <v>500.0</v>
      </c>
      <c r="AW189" s="66">
        <v>12.8</v>
      </c>
      <c r="AX189" s="67">
        <f t="shared" ref="AX189:AX207" si="393">(MULTIPLY(AV189,AW189))</f>
        <v>6400</v>
      </c>
      <c r="AY189" s="11"/>
      <c r="AZ189" s="58"/>
      <c r="BA189" s="58"/>
      <c r="BB189" s="57" t="s">
        <v>66</v>
      </c>
      <c r="BC189" s="57">
        <v>20.0</v>
      </c>
      <c r="BD189" s="58"/>
      <c r="BE189" s="58">
        <f t="shared" si="10"/>
        <v>0</v>
      </c>
      <c r="BF189" s="5"/>
      <c r="BG189" s="69"/>
      <c r="BH189" s="69"/>
      <c r="BI189" s="69"/>
      <c r="BJ189" s="69"/>
      <c r="BK189" s="69"/>
      <c r="BL189" s="69">
        <f t="shared" si="11"/>
        <v>0</v>
      </c>
      <c r="BM189" s="5"/>
      <c r="BN189" s="86"/>
      <c r="BO189" s="87"/>
      <c r="BP189" s="87"/>
      <c r="BQ189" s="87"/>
      <c r="BR189" s="87"/>
      <c r="BS189" s="83">
        <v>0.0</v>
      </c>
      <c r="BT189" s="5"/>
      <c r="BU189" s="88">
        <v>0.0</v>
      </c>
      <c r="BV189" s="58">
        <v>0.0</v>
      </c>
      <c r="BW189" s="58" t="s">
        <v>63</v>
      </c>
      <c r="BX189" s="57"/>
      <c r="BY189" s="57">
        <v>82.55</v>
      </c>
      <c r="BZ189" s="58">
        <f t="shared" si="197"/>
        <v>0</v>
      </c>
      <c r="CA189" s="76"/>
      <c r="CB189" s="77">
        <f t="shared" ref="CB189:CC189" si="391">C189+J189+Q189+X189+AE189+AL189+AS189+AZ189+BG189+BN189+BU189</f>
        <v>0</v>
      </c>
      <c r="CC189" s="78">
        <f t="shared" si="391"/>
        <v>0</v>
      </c>
      <c r="CD189" s="78" t="s">
        <v>29</v>
      </c>
      <c r="CE189" s="78">
        <f t="shared" ref="CE189:CG189" si="392">F189+M189+T189+AA189+AH189+AO189+AV189+BC189+BJ189+BQ189+BX189</f>
        <v>2550</v>
      </c>
      <c r="CF189" s="78">
        <f t="shared" si="392"/>
        <v>203.5</v>
      </c>
      <c r="CG189" s="78">
        <f t="shared" si="392"/>
        <v>34476.5</v>
      </c>
      <c r="CH189" s="76"/>
    </row>
    <row r="190">
      <c r="A190" s="55">
        <v>185.0</v>
      </c>
      <c r="B190" s="56" t="s">
        <v>286</v>
      </c>
      <c r="C190" s="57">
        <v>36.0</v>
      </c>
      <c r="D190" s="57">
        <v>0.0</v>
      </c>
      <c r="E190" s="57" t="s">
        <v>85</v>
      </c>
      <c r="F190" s="57">
        <v>20.0</v>
      </c>
      <c r="G190" s="57">
        <v>828.79</v>
      </c>
      <c r="H190" s="58">
        <f t="shared" si="3"/>
        <v>16575.8</v>
      </c>
      <c r="I190" s="11"/>
      <c r="J190" s="59">
        <v>36.0</v>
      </c>
      <c r="K190" s="59">
        <v>0.0</v>
      </c>
      <c r="L190" s="60" t="s">
        <v>245</v>
      </c>
      <c r="M190" s="61">
        <v>2000.0</v>
      </c>
      <c r="N190" s="61">
        <v>21.65</v>
      </c>
      <c r="O190" s="62">
        <f t="shared" si="4"/>
        <v>43300</v>
      </c>
      <c r="P190" s="11"/>
      <c r="Q190" s="57">
        <v>36.0</v>
      </c>
      <c r="R190" s="57">
        <v>0.0</v>
      </c>
      <c r="S190" s="57" t="s">
        <v>246</v>
      </c>
      <c r="T190" s="57">
        <v>60.0</v>
      </c>
      <c r="U190" s="57">
        <v>2040.2</v>
      </c>
      <c r="V190" s="58">
        <f t="shared" si="5"/>
        <v>122412</v>
      </c>
      <c r="W190" s="11"/>
      <c r="X190" s="80">
        <v>17.0</v>
      </c>
      <c r="Y190" s="81">
        <v>19.0</v>
      </c>
      <c r="Z190" s="81" t="s">
        <v>247</v>
      </c>
      <c r="AA190" s="81">
        <v>1000.0</v>
      </c>
      <c r="AB190" s="57">
        <v>828.79</v>
      </c>
      <c r="AC190" s="58">
        <f t="shared" si="6"/>
        <v>828790</v>
      </c>
      <c r="AD190" s="11"/>
      <c r="AE190" s="57"/>
      <c r="AF190" s="57"/>
      <c r="AG190" s="57"/>
      <c r="AH190" s="57">
        <v>36.0</v>
      </c>
      <c r="AI190" s="57">
        <v>2040.2</v>
      </c>
      <c r="AJ190" s="65">
        <f t="shared" si="7"/>
        <v>73447.2</v>
      </c>
      <c r="AK190" s="11"/>
      <c r="AL190" s="57">
        <v>34.0</v>
      </c>
      <c r="AM190" s="57">
        <v>0.0</v>
      </c>
      <c r="AN190" s="57" t="s">
        <v>85</v>
      </c>
      <c r="AO190" s="57">
        <v>25.0</v>
      </c>
      <c r="AP190" s="57">
        <v>828.79</v>
      </c>
      <c r="AQ190" s="58">
        <f t="shared" si="8"/>
        <v>20719.75</v>
      </c>
      <c r="AR190" s="11"/>
      <c r="AS190" s="57">
        <v>36.0</v>
      </c>
      <c r="AT190" s="66">
        <v>10.0</v>
      </c>
      <c r="AU190" s="66" t="s">
        <v>245</v>
      </c>
      <c r="AV190" s="66">
        <v>1800.0</v>
      </c>
      <c r="AW190" s="66">
        <v>21.65</v>
      </c>
      <c r="AX190" s="67">
        <f t="shared" si="393"/>
        <v>38970</v>
      </c>
      <c r="AY190" s="11"/>
      <c r="AZ190" s="57">
        <v>0.0</v>
      </c>
      <c r="BA190" s="57">
        <v>36.0</v>
      </c>
      <c r="BB190" s="57" t="s">
        <v>246</v>
      </c>
      <c r="BC190" s="57">
        <v>160.0</v>
      </c>
      <c r="BD190" s="57">
        <v>2040.2</v>
      </c>
      <c r="BE190" s="58">
        <f t="shared" si="10"/>
        <v>326432</v>
      </c>
      <c r="BF190" s="5"/>
      <c r="BG190" s="68">
        <v>20.0</v>
      </c>
      <c r="BH190" s="68">
        <v>16.0</v>
      </c>
      <c r="BI190" s="68" t="s">
        <v>85</v>
      </c>
      <c r="BJ190" s="68">
        <v>36.0</v>
      </c>
      <c r="BK190" s="68">
        <v>2040.0</v>
      </c>
      <c r="BL190" s="69">
        <f t="shared" si="11"/>
        <v>73440</v>
      </c>
      <c r="BM190" s="5"/>
      <c r="BN190" s="82">
        <v>4.0</v>
      </c>
      <c r="BO190" s="83">
        <v>32.0</v>
      </c>
      <c r="BP190" s="83" t="s">
        <v>248</v>
      </c>
      <c r="BQ190" s="83">
        <v>36.0</v>
      </c>
      <c r="BR190" s="83">
        <v>2040.2</v>
      </c>
      <c r="BS190" s="83">
        <v>73447.2</v>
      </c>
      <c r="BT190" s="5"/>
      <c r="BU190" s="88">
        <v>36.0</v>
      </c>
      <c r="BV190" s="89">
        <v>0.0</v>
      </c>
      <c r="BW190" s="58" t="s">
        <v>85</v>
      </c>
      <c r="BX190" s="57">
        <v>25.0</v>
      </c>
      <c r="BY190" s="57">
        <v>828.79</v>
      </c>
      <c r="BZ190" s="58">
        <f t="shared" si="197"/>
        <v>20719.75</v>
      </c>
      <c r="CA190" s="76"/>
      <c r="CB190" s="77">
        <f t="shared" ref="CB190:CC190" si="394">C190+J190+Q190+X190+AE190+AL190+AS190+AZ190+BG190+BN190+BU190</f>
        <v>255</v>
      </c>
      <c r="CC190" s="78">
        <f t="shared" si="394"/>
        <v>113</v>
      </c>
      <c r="CD190" s="78" t="s">
        <v>29</v>
      </c>
      <c r="CE190" s="78">
        <f t="shared" ref="CE190:CG190" si="395">F190+M190+T190+AA190+AH190+AO190+AV190+BC190+BJ190+BQ190+BX190</f>
        <v>5198</v>
      </c>
      <c r="CF190" s="78">
        <f t="shared" si="395"/>
        <v>13559.26</v>
      </c>
      <c r="CG190" s="78">
        <f t="shared" si="395"/>
        <v>1638253.7</v>
      </c>
      <c r="CH190" s="76"/>
    </row>
    <row r="191">
      <c r="A191" s="55">
        <v>186.0</v>
      </c>
      <c r="B191" s="56" t="s">
        <v>287</v>
      </c>
      <c r="C191" s="57">
        <v>83.0</v>
      </c>
      <c r="D191" s="57">
        <v>17.0</v>
      </c>
      <c r="E191" s="57" t="s">
        <v>63</v>
      </c>
      <c r="F191" s="57">
        <v>80.0</v>
      </c>
      <c r="G191" s="57">
        <v>120.41</v>
      </c>
      <c r="H191" s="58">
        <f t="shared" si="3"/>
        <v>9632.8</v>
      </c>
      <c r="I191" s="11"/>
      <c r="J191" s="59">
        <v>100.0</v>
      </c>
      <c r="K191" s="59">
        <v>0.0</v>
      </c>
      <c r="L191" s="60" t="s">
        <v>243</v>
      </c>
      <c r="M191" s="61">
        <v>800.0</v>
      </c>
      <c r="N191" s="61">
        <v>11.2</v>
      </c>
      <c r="O191" s="62">
        <f t="shared" si="4"/>
        <v>8960</v>
      </c>
      <c r="P191" s="11"/>
      <c r="Q191" s="57">
        <v>35.0</v>
      </c>
      <c r="R191" s="57">
        <v>65.0</v>
      </c>
      <c r="S191" s="57" t="s">
        <v>82</v>
      </c>
      <c r="T191" s="57">
        <v>20.0</v>
      </c>
      <c r="U191" s="57">
        <v>152.5</v>
      </c>
      <c r="V191" s="58">
        <f t="shared" si="5"/>
        <v>3050</v>
      </c>
      <c r="W191" s="11"/>
      <c r="X191" s="80">
        <v>18.0</v>
      </c>
      <c r="Y191" s="81">
        <v>82.0</v>
      </c>
      <c r="Z191" s="81" t="s">
        <v>64</v>
      </c>
      <c r="AA191" s="81">
        <v>1200.0</v>
      </c>
      <c r="AB191" s="57">
        <v>120.41</v>
      </c>
      <c r="AC191" s="58">
        <f t="shared" si="6"/>
        <v>144492</v>
      </c>
      <c r="AD191" s="11"/>
      <c r="AE191" s="57">
        <v>35.0</v>
      </c>
      <c r="AF191" s="57">
        <v>65.0</v>
      </c>
      <c r="AG191" s="57" t="s">
        <v>82</v>
      </c>
      <c r="AH191" s="57">
        <v>100.0</v>
      </c>
      <c r="AI191" s="57">
        <v>152.5</v>
      </c>
      <c r="AJ191" s="65">
        <f t="shared" si="7"/>
        <v>15250</v>
      </c>
      <c r="AK191" s="11"/>
      <c r="AL191" s="57">
        <v>50.0</v>
      </c>
      <c r="AM191" s="57">
        <v>50.0</v>
      </c>
      <c r="AN191" s="57" t="s">
        <v>63</v>
      </c>
      <c r="AO191" s="57">
        <v>100.0</v>
      </c>
      <c r="AP191" s="57">
        <v>120.41</v>
      </c>
      <c r="AQ191" s="58">
        <f t="shared" si="8"/>
        <v>12041</v>
      </c>
      <c r="AR191" s="11"/>
      <c r="AS191" s="57">
        <v>100.0</v>
      </c>
      <c r="AT191" s="66">
        <v>60.0</v>
      </c>
      <c r="AU191" s="66" t="s">
        <v>243</v>
      </c>
      <c r="AV191" s="66">
        <v>900.0</v>
      </c>
      <c r="AW191" s="66">
        <v>11.2</v>
      </c>
      <c r="AX191" s="67">
        <f t="shared" si="393"/>
        <v>10080</v>
      </c>
      <c r="AY191" s="11"/>
      <c r="AZ191" s="57">
        <v>0.0</v>
      </c>
      <c r="BA191" s="57">
        <v>100.0</v>
      </c>
      <c r="BB191" s="57" t="s">
        <v>82</v>
      </c>
      <c r="BC191" s="57">
        <v>200.0</v>
      </c>
      <c r="BD191" s="57">
        <v>152.5</v>
      </c>
      <c r="BE191" s="58">
        <f t="shared" si="10"/>
        <v>30500</v>
      </c>
      <c r="BF191" s="5"/>
      <c r="BG191" s="68">
        <v>100.0</v>
      </c>
      <c r="BH191" s="68">
        <v>0.0</v>
      </c>
      <c r="BI191" s="68" t="s">
        <v>63</v>
      </c>
      <c r="BJ191" s="68">
        <v>100.0</v>
      </c>
      <c r="BK191" s="68">
        <v>152.5</v>
      </c>
      <c r="BL191" s="69">
        <f t="shared" si="11"/>
        <v>15250</v>
      </c>
      <c r="BM191" s="5"/>
      <c r="BN191" s="82">
        <v>10.0</v>
      </c>
      <c r="BO191" s="83">
        <v>90.0</v>
      </c>
      <c r="BP191" s="83" t="s">
        <v>68</v>
      </c>
      <c r="BQ191" s="83">
        <v>100.0</v>
      </c>
      <c r="BR191" s="83">
        <v>152.5</v>
      </c>
      <c r="BS191" s="83">
        <v>15250.0</v>
      </c>
      <c r="BT191" s="5"/>
      <c r="BU191" s="84">
        <v>100.0</v>
      </c>
      <c r="BV191" s="57">
        <v>0.0</v>
      </c>
      <c r="BW191" s="58" t="s">
        <v>63</v>
      </c>
      <c r="BX191" s="57">
        <v>150.0</v>
      </c>
      <c r="BY191" s="57">
        <v>120.41</v>
      </c>
      <c r="BZ191" s="58">
        <f t="shared" si="197"/>
        <v>18061.5</v>
      </c>
      <c r="CA191" s="76"/>
      <c r="CB191" s="77">
        <f t="shared" ref="CB191:CC191" si="396">C191+J191+Q191+X191+AE191+AL191+AS191+AZ191+BG191+BN191+BU191</f>
        <v>631</v>
      </c>
      <c r="CC191" s="78">
        <f t="shared" si="396"/>
        <v>529</v>
      </c>
      <c r="CD191" s="78" t="s">
        <v>29</v>
      </c>
      <c r="CE191" s="78">
        <f t="shared" ref="CE191:CG191" si="397">F191+M191+T191+AA191+AH191+AO191+AV191+BC191+BJ191+BQ191+BX191</f>
        <v>3750</v>
      </c>
      <c r="CF191" s="78">
        <f t="shared" si="397"/>
        <v>1266.54</v>
      </c>
      <c r="CG191" s="78">
        <f t="shared" si="397"/>
        <v>282567.3</v>
      </c>
      <c r="CH191" s="76"/>
    </row>
    <row r="192">
      <c r="A192" s="55">
        <v>187.0</v>
      </c>
      <c r="B192" s="85" t="s">
        <v>288</v>
      </c>
      <c r="C192" s="57">
        <v>0.0</v>
      </c>
      <c r="D192" s="57">
        <v>0.0</v>
      </c>
      <c r="E192" s="92" t="s">
        <v>85</v>
      </c>
      <c r="F192" s="92">
        <v>0.0</v>
      </c>
      <c r="G192" s="92">
        <v>125.4</v>
      </c>
      <c r="H192" s="58">
        <f t="shared" si="3"/>
        <v>0</v>
      </c>
      <c r="I192" s="11"/>
      <c r="J192" s="62"/>
      <c r="K192" s="62"/>
      <c r="L192" s="60" t="s">
        <v>243</v>
      </c>
      <c r="M192" s="61">
        <v>800.0</v>
      </c>
      <c r="N192" s="59">
        <v>0.0</v>
      </c>
      <c r="O192" s="62">
        <f t="shared" si="4"/>
        <v>0</v>
      </c>
      <c r="P192" s="11"/>
      <c r="Q192" s="58"/>
      <c r="R192" s="58"/>
      <c r="S192" s="58"/>
      <c r="T192" s="58"/>
      <c r="U192" s="58"/>
      <c r="V192" s="58">
        <f t="shared" si="5"/>
        <v>0</v>
      </c>
      <c r="W192" s="11"/>
      <c r="X192" s="80">
        <v>0.0</v>
      </c>
      <c r="Y192" s="80">
        <v>0.0</v>
      </c>
      <c r="Z192" s="80">
        <v>0.0</v>
      </c>
      <c r="AA192" s="81">
        <v>2000.0</v>
      </c>
      <c r="AB192" s="58"/>
      <c r="AC192" s="58">
        <f t="shared" si="6"/>
        <v>0</v>
      </c>
      <c r="AD192" s="11"/>
      <c r="AE192" s="58"/>
      <c r="AF192" s="58"/>
      <c r="AG192" s="58"/>
      <c r="AH192" s="96"/>
      <c r="AI192" s="58"/>
      <c r="AJ192" s="65">
        <f t="shared" si="7"/>
        <v>0</v>
      </c>
      <c r="AK192" s="11"/>
      <c r="AL192" s="58"/>
      <c r="AM192" s="58"/>
      <c r="AN192" s="58"/>
      <c r="AO192" s="58"/>
      <c r="AP192" s="58"/>
      <c r="AQ192" s="58">
        <f t="shared" si="8"/>
        <v>0</v>
      </c>
      <c r="AR192" s="11"/>
      <c r="AS192" s="58"/>
      <c r="AT192" s="67"/>
      <c r="AU192" s="67"/>
      <c r="AV192" s="67"/>
      <c r="AW192" s="67"/>
      <c r="AX192" s="67">
        <f t="shared" si="393"/>
        <v>0</v>
      </c>
      <c r="AY192" s="11"/>
      <c r="AZ192" s="58"/>
      <c r="BA192" s="58"/>
      <c r="BB192" s="57" t="s">
        <v>148</v>
      </c>
      <c r="BC192" s="57">
        <v>200.0</v>
      </c>
      <c r="BD192" s="58"/>
      <c r="BE192" s="58">
        <f t="shared" si="10"/>
        <v>0</v>
      </c>
      <c r="BF192" s="5"/>
      <c r="BG192" s="69"/>
      <c r="BH192" s="69"/>
      <c r="BI192" s="69"/>
      <c r="BJ192" s="69"/>
      <c r="BK192" s="69"/>
      <c r="BL192" s="69">
        <f t="shared" si="11"/>
        <v>0</v>
      </c>
      <c r="BM192" s="5"/>
      <c r="BN192" s="86"/>
      <c r="BO192" s="87"/>
      <c r="BP192" s="87"/>
      <c r="BQ192" s="87"/>
      <c r="BR192" s="87"/>
      <c r="BS192" s="83">
        <v>0.0</v>
      </c>
      <c r="BT192" s="5"/>
      <c r="BU192" s="88">
        <v>0.0</v>
      </c>
      <c r="BV192" s="58">
        <v>0.0</v>
      </c>
      <c r="BW192" s="57" t="s">
        <v>71</v>
      </c>
      <c r="BX192" s="68"/>
      <c r="BY192" s="92">
        <v>125.4</v>
      </c>
      <c r="BZ192" s="58">
        <f t="shared" si="197"/>
        <v>0</v>
      </c>
      <c r="CA192" s="76"/>
      <c r="CB192" s="77">
        <f t="shared" ref="CB192:CC192" si="398">C192+J192+Q192+X192+AE192+AL192+AS192+AZ192+BG192+BN192+BU192</f>
        <v>0</v>
      </c>
      <c r="CC192" s="78">
        <f t="shared" si="398"/>
        <v>0</v>
      </c>
      <c r="CD192" s="78" t="s">
        <v>29</v>
      </c>
      <c r="CE192" s="78">
        <f t="shared" ref="CE192:CF192" si="399">F193+M192+T192+AA192+AH192+AO192+AV192+BC192+BJ192+BQ192+BX192</f>
        <v>3000</v>
      </c>
      <c r="CF192" s="78">
        <f t="shared" si="399"/>
        <v>849.05</v>
      </c>
      <c r="CG192" s="78">
        <f t="shared" ref="CG192:CG193" si="402">H192+O192+V192+AC192+AJ192+AQ192+AX192+BE192+BL192+BS192+BZ192</f>
        <v>0</v>
      </c>
      <c r="CH192" s="76"/>
    </row>
    <row r="193">
      <c r="A193" s="55">
        <v>188.0</v>
      </c>
      <c r="B193" s="85" t="s">
        <v>289</v>
      </c>
      <c r="C193" s="57">
        <v>0.0</v>
      </c>
      <c r="D193" s="57">
        <v>0.0</v>
      </c>
      <c r="E193" s="57" t="s">
        <v>85</v>
      </c>
      <c r="F193" s="57">
        <v>0.0</v>
      </c>
      <c r="G193" s="57">
        <v>723.65</v>
      </c>
      <c r="H193" s="58"/>
      <c r="I193" s="11"/>
      <c r="J193" s="62"/>
      <c r="K193" s="62"/>
      <c r="L193" s="60" t="s">
        <v>243</v>
      </c>
      <c r="M193" s="61">
        <v>800.0</v>
      </c>
      <c r="N193" s="59">
        <v>0.0</v>
      </c>
      <c r="O193" s="62">
        <f t="shared" si="4"/>
        <v>0</v>
      </c>
      <c r="P193" s="11"/>
      <c r="Q193" s="58"/>
      <c r="R193" s="58"/>
      <c r="S193" s="58"/>
      <c r="T193" s="58"/>
      <c r="U193" s="58"/>
      <c r="V193" s="58">
        <f t="shared" si="5"/>
        <v>0</v>
      </c>
      <c r="W193" s="11"/>
      <c r="X193" s="80">
        <v>0.0</v>
      </c>
      <c r="Y193" s="80">
        <v>0.0</v>
      </c>
      <c r="Z193" s="80">
        <v>0.0</v>
      </c>
      <c r="AA193" s="81">
        <v>1500.0</v>
      </c>
      <c r="AB193" s="58"/>
      <c r="AC193" s="58">
        <f t="shared" si="6"/>
        <v>0</v>
      </c>
      <c r="AD193" s="11"/>
      <c r="AE193" s="58"/>
      <c r="AF193" s="58"/>
      <c r="AG193" s="58"/>
      <c r="AH193" s="58"/>
      <c r="AI193" s="58"/>
      <c r="AJ193" s="65">
        <f t="shared" si="7"/>
        <v>0</v>
      </c>
      <c r="AK193" s="11"/>
      <c r="AL193" s="58"/>
      <c r="AM193" s="58"/>
      <c r="AN193" s="58"/>
      <c r="AO193" s="58"/>
      <c r="AP193" s="58"/>
      <c r="AQ193" s="58">
        <f t="shared" si="8"/>
        <v>0</v>
      </c>
      <c r="AR193" s="11"/>
      <c r="AS193" s="58"/>
      <c r="AT193" s="67"/>
      <c r="AU193" s="67"/>
      <c r="AV193" s="67"/>
      <c r="AW193" s="67"/>
      <c r="AX193" s="67">
        <f t="shared" si="393"/>
        <v>0</v>
      </c>
      <c r="AY193" s="11"/>
      <c r="AZ193" s="58"/>
      <c r="BA193" s="58"/>
      <c r="BB193" s="57" t="s">
        <v>93</v>
      </c>
      <c r="BC193" s="58"/>
      <c r="BD193" s="58"/>
      <c r="BE193" s="58">
        <f t="shared" si="10"/>
        <v>0</v>
      </c>
      <c r="BF193" s="5"/>
      <c r="BG193" s="69"/>
      <c r="BH193" s="69"/>
      <c r="BI193" s="69"/>
      <c r="BJ193" s="69"/>
      <c r="BK193" s="69"/>
      <c r="BL193" s="69">
        <f t="shared" si="11"/>
        <v>0</v>
      </c>
      <c r="BM193" s="5"/>
      <c r="BN193" s="86"/>
      <c r="BO193" s="87"/>
      <c r="BP193" s="87"/>
      <c r="BQ193" s="87"/>
      <c r="BR193" s="87"/>
      <c r="BS193" s="83">
        <v>0.0</v>
      </c>
      <c r="BT193" s="5"/>
      <c r="BU193" s="88">
        <v>0.0</v>
      </c>
      <c r="BV193" s="58">
        <v>0.0</v>
      </c>
      <c r="BW193" s="58" t="s">
        <v>85</v>
      </c>
      <c r="BX193" s="57"/>
      <c r="BY193" s="57">
        <v>723.65</v>
      </c>
      <c r="BZ193" s="58"/>
      <c r="CA193" s="76"/>
      <c r="CB193" s="77">
        <f t="shared" ref="CB193:CC193" si="400">C193+J193+Q193+X193+AE193+AL193+AS193+AZ193+BG193+BN193+BU193</f>
        <v>0</v>
      </c>
      <c r="CC193" s="78">
        <f t="shared" si="400"/>
        <v>0</v>
      </c>
      <c r="CD193" s="78" t="s">
        <v>29</v>
      </c>
      <c r="CE193" s="78">
        <f t="shared" ref="CE193:CF193" si="401">F194+M193+T193+AA193+AH193+AO193+AV193+BC193+BJ193+BQ193+BX193</f>
        <v>2300</v>
      </c>
      <c r="CF193" s="78">
        <f t="shared" si="401"/>
        <v>1134.46</v>
      </c>
      <c r="CG193" s="78">
        <f t="shared" si="402"/>
        <v>0</v>
      </c>
      <c r="CH193" s="76"/>
    </row>
    <row r="194">
      <c r="A194" s="55">
        <v>189.0</v>
      </c>
      <c r="B194" s="85" t="s">
        <v>290</v>
      </c>
      <c r="C194" s="57">
        <v>0.0</v>
      </c>
      <c r="D194" s="57">
        <v>0.0</v>
      </c>
      <c r="E194" s="57" t="s">
        <v>63</v>
      </c>
      <c r="F194" s="57">
        <v>0.0</v>
      </c>
      <c r="G194" s="57">
        <v>410.81</v>
      </c>
      <c r="H194" s="58">
        <f t="shared" ref="H194:H210" si="405">F194*G194</f>
        <v>0</v>
      </c>
      <c r="I194" s="11"/>
      <c r="J194" s="62"/>
      <c r="K194" s="62"/>
      <c r="L194" s="60" t="s">
        <v>243</v>
      </c>
      <c r="M194" s="61">
        <v>300.0</v>
      </c>
      <c r="N194" s="61">
        <v>25.72</v>
      </c>
      <c r="O194" s="62">
        <f t="shared" si="4"/>
        <v>7716</v>
      </c>
      <c r="P194" s="11"/>
      <c r="Q194" s="58"/>
      <c r="R194" s="58"/>
      <c r="S194" s="58"/>
      <c r="T194" s="58"/>
      <c r="U194" s="58"/>
      <c r="V194" s="58">
        <f t="shared" si="5"/>
        <v>0</v>
      </c>
      <c r="W194" s="11"/>
      <c r="X194" s="80">
        <v>0.0</v>
      </c>
      <c r="Y194" s="80">
        <v>0.0</v>
      </c>
      <c r="Z194" s="80" t="s">
        <v>186</v>
      </c>
      <c r="AA194" s="81">
        <v>1200.0</v>
      </c>
      <c r="AB194" s="57">
        <v>25.72</v>
      </c>
      <c r="AC194" s="58">
        <f t="shared" si="6"/>
        <v>30864</v>
      </c>
      <c r="AD194" s="11"/>
      <c r="AE194" s="58"/>
      <c r="AF194" s="58"/>
      <c r="AG194" s="58"/>
      <c r="AH194" s="58"/>
      <c r="AI194" s="58"/>
      <c r="AJ194" s="65">
        <f t="shared" si="7"/>
        <v>0</v>
      </c>
      <c r="AK194" s="11"/>
      <c r="AL194" s="58"/>
      <c r="AM194" s="58"/>
      <c r="AN194" s="58"/>
      <c r="AO194" s="58"/>
      <c r="AP194" s="58"/>
      <c r="AQ194" s="58">
        <f t="shared" si="8"/>
        <v>0</v>
      </c>
      <c r="AR194" s="11"/>
      <c r="AS194" s="57">
        <v>0.0</v>
      </c>
      <c r="AT194" s="66">
        <v>0.0</v>
      </c>
      <c r="AU194" s="66" t="s">
        <v>243</v>
      </c>
      <c r="AV194" s="66">
        <v>300.0</v>
      </c>
      <c r="AW194" s="66">
        <v>25.72</v>
      </c>
      <c r="AX194" s="67">
        <f t="shared" si="393"/>
        <v>7716</v>
      </c>
      <c r="AY194" s="11"/>
      <c r="AZ194" s="58"/>
      <c r="BA194" s="58"/>
      <c r="BB194" s="57" t="s">
        <v>82</v>
      </c>
      <c r="BC194" s="57">
        <v>20.0</v>
      </c>
      <c r="BD194" s="57">
        <v>410.81</v>
      </c>
      <c r="BE194" s="58">
        <f t="shared" si="10"/>
        <v>8216.2</v>
      </c>
      <c r="BF194" s="5"/>
      <c r="BG194" s="69"/>
      <c r="BH194" s="69"/>
      <c r="BI194" s="69"/>
      <c r="BJ194" s="69"/>
      <c r="BK194" s="69"/>
      <c r="BL194" s="69">
        <f t="shared" si="11"/>
        <v>0</v>
      </c>
      <c r="BM194" s="5"/>
      <c r="BN194" s="86"/>
      <c r="BO194" s="87"/>
      <c r="BP194" s="87"/>
      <c r="BQ194" s="87"/>
      <c r="BR194" s="87"/>
      <c r="BS194" s="83">
        <v>0.0</v>
      </c>
      <c r="BT194" s="5"/>
      <c r="BU194" s="88">
        <v>0.0</v>
      </c>
      <c r="BV194" s="58">
        <v>0.0</v>
      </c>
      <c r="BW194" s="58" t="s">
        <v>63</v>
      </c>
      <c r="BX194" s="57"/>
      <c r="BY194" s="57">
        <v>410.81</v>
      </c>
      <c r="BZ194" s="58">
        <f t="shared" ref="BZ194:BZ208" si="406">BX194*BY194</f>
        <v>0</v>
      </c>
      <c r="CA194" s="76"/>
      <c r="CB194" s="77">
        <f t="shared" ref="CB194:CC194" si="403">C194+J194+Q194+X194+AE194+AL194+AS194+AZ194+BG194+BN194+BU194</f>
        <v>0</v>
      </c>
      <c r="CC194" s="78">
        <f t="shared" si="403"/>
        <v>0</v>
      </c>
      <c r="CD194" s="78" t="s">
        <v>29</v>
      </c>
      <c r="CE194" s="78">
        <f t="shared" ref="CE194:CG194" si="404">F194+M194+T194+AA194+AH194+AO194+AV194+BC194+BJ194+BQ194+BX194</f>
        <v>1820</v>
      </c>
      <c r="CF194" s="78">
        <f t="shared" si="404"/>
        <v>1309.59</v>
      </c>
      <c r="CG194" s="78">
        <f t="shared" si="404"/>
        <v>54512.2</v>
      </c>
      <c r="CH194" s="76"/>
    </row>
    <row r="195">
      <c r="A195" s="55">
        <v>190.0</v>
      </c>
      <c r="B195" s="85" t="s">
        <v>291</v>
      </c>
      <c r="C195" s="57">
        <v>0.0</v>
      </c>
      <c r="D195" s="57">
        <v>0.0</v>
      </c>
      <c r="E195" s="57" t="s">
        <v>63</v>
      </c>
      <c r="F195" s="57">
        <v>0.0</v>
      </c>
      <c r="G195" s="57">
        <v>340.95</v>
      </c>
      <c r="H195" s="58">
        <f t="shared" si="405"/>
        <v>0</v>
      </c>
      <c r="I195" s="11"/>
      <c r="J195" s="62"/>
      <c r="K195" s="62"/>
      <c r="L195" s="62"/>
      <c r="M195" s="62"/>
      <c r="N195" s="62"/>
      <c r="O195" s="62">
        <f t="shared" si="4"/>
        <v>0</v>
      </c>
      <c r="P195" s="11"/>
      <c r="Q195" s="58"/>
      <c r="R195" s="58"/>
      <c r="S195" s="58"/>
      <c r="T195" s="58"/>
      <c r="U195" s="58"/>
      <c r="V195" s="58">
        <f t="shared" si="5"/>
        <v>0</v>
      </c>
      <c r="W195" s="11"/>
      <c r="X195" s="80">
        <v>0.0</v>
      </c>
      <c r="Y195" s="80">
        <v>0.0</v>
      </c>
      <c r="Z195" s="80" t="s">
        <v>186</v>
      </c>
      <c r="AA195" s="81">
        <v>1200.0</v>
      </c>
      <c r="AB195" s="57">
        <v>22.23</v>
      </c>
      <c r="AC195" s="58">
        <f t="shared" si="6"/>
        <v>26676</v>
      </c>
      <c r="AD195" s="11"/>
      <c r="AE195" s="58"/>
      <c r="AF195" s="58"/>
      <c r="AG195" s="58"/>
      <c r="AH195" s="58"/>
      <c r="AI195" s="58"/>
      <c r="AJ195" s="65">
        <f t="shared" si="7"/>
        <v>0</v>
      </c>
      <c r="AK195" s="11"/>
      <c r="AL195" s="58"/>
      <c r="AM195" s="58"/>
      <c r="AN195" s="58"/>
      <c r="AO195" s="58"/>
      <c r="AP195" s="58"/>
      <c r="AQ195" s="58">
        <f t="shared" si="8"/>
        <v>0</v>
      </c>
      <c r="AR195" s="11"/>
      <c r="AS195" s="58"/>
      <c r="AT195" s="67"/>
      <c r="AU195" s="67"/>
      <c r="AV195" s="67"/>
      <c r="AW195" s="67"/>
      <c r="AX195" s="67">
        <f t="shared" si="393"/>
        <v>0</v>
      </c>
      <c r="AY195" s="11"/>
      <c r="AZ195" s="58"/>
      <c r="BA195" s="58"/>
      <c r="BB195" s="57" t="s">
        <v>93</v>
      </c>
      <c r="BC195" s="57">
        <v>5.0</v>
      </c>
      <c r="BD195" s="57">
        <v>340.95</v>
      </c>
      <c r="BE195" s="58">
        <f t="shared" si="10"/>
        <v>1704.75</v>
      </c>
      <c r="BF195" s="5"/>
      <c r="BG195" s="69"/>
      <c r="BH195" s="69"/>
      <c r="BI195" s="69"/>
      <c r="BJ195" s="69"/>
      <c r="BK195" s="69"/>
      <c r="BL195" s="69">
        <f t="shared" si="11"/>
        <v>0</v>
      </c>
      <c r="BM195" s="5"/>
      <c r="BN195" s="86"/>
      <c r="BO195" s="87"/>
      <c r="BP195" s="87"/>
      <c r="BQ195" s="87"/>
      <c r="BR195" s="87"/>
      <c r="BS195" s="83">
        <v>0.0</v>
      </c>
      <c r="BT195" s="5"/>
      <c r="BU195" s="88">
        <v>0.0</v>
      </c>
      <c r="BV195" s="58">
        <v>0.0</v>
      </c>
      <c r="BW195" s="58" t="s">
        <v>63</v>
      </c>
      <c r="BX195" s="57"/>
      <c r="BY195" s="57">
        <v>340.95</v>
      </c>
      <c r="BZ195" s="58">
        <f t="shared" si="406"/>
        <v>0</v>
      </c>
      <c r="CA195" s="76"/>
      <c r="CB195" s="77">
        <f t="shared" ref="CB195:CC195" si="407">C195+J195+Q195+X195+AE195+AL195+AS195+AZ195+BG195+BN195+BU195</f>
        <v>0</v>
      </c>
      <c r="CC195" s="78">
        <f t="shared" si="407"/>
        <v>0</v>
      </c>
      <c r="CD195" s="78" t="s">
        <v>29</v>
      </c>
      <c r="CE195" s="78">
        <f t="shared" ref="CE195:CG195" si="408">F195+M195+T195+AA195+AH195+AO195+AV195+BC195+BJ195+BQ195+BX195</f>
        <v>1205</v>
      </c>
      <c r="CF195" s="78">
        <f t="shared" si="408"/>
        <v>1045.08</v>
      </c>
      <c r="CG195" s="78">
        <f t="shared" si="408"/>
        <v>28380.75</v>
      </c>
      <c r="CH195" s="76"/>
    </row>
    <row r="196">
      <c r="A196" s="55">
        <v>191.0</v>
      </c>
      <c r="B196" s="85" t="s">
        <v>292</v>
      </c>
      <c r="C196" s="57">
        <v>0.0</v>
      </c>
      <c r="D196" s="57">
        <v>0.0</v>
      </c>
      <c r="E196" s="57" t="s">
        <v>63</v>
      </c>
      <c r="F196" s="57">
        <v>50.0</v>
      </c>
      <c r="G196" s="57">
        <v>101.63</v>
      </c>
      <c r="H196" s="58">
        <f t="shared" si="405"/>
        <v>5081.5</v>
      </c>
      <c r="I196" s="11"/>
      <c r="J196" s="62"/>
      <c r="K196" s="62"/>
      <c r="L196" s="62"/>
      <c r="M196" s="62"/>
      <c r="N196" s="62"/>
      <c r="O196" s="62">
        <f t="shared" si="4"/>
        <v>0</v>
      </c>
      <c r="P196" s="11"/>
      <c r="Q196" s="58"/>
      <c r="R196" s="58"/>
      <c r="S196" s="58"/>
      <c r="T196" s="58"/>
      <c r="U196" s="58"/>
      <c r="V196" s="58">
        <f t="shared" si="5"/>
        <v>0</v>
      </c>
      <c r="W196" s="11"/>
      <c r="X196" s="80">
        <v>0.0</v>
      </c>
      <c r="Y196" s="80">
        <v>0.0</v>
      </c>
      <c r="Z196" s="80" t="s">
        <v>186</v>
      </c>
      <c r="AA196" s="81">
        <v>1500.0</v>
      </c>
      <c r="AB196" s="57">
        <v>10.26</v>
      </c>
      <c r="AC196" s="58">
        <f t="shared" si="6"/>
        <v>15390</v>
      </c>
      <c r="AD196" s="11"/>
      <c r="AE196" s="58"/>
      <c r="AF196" s="58"/>
      <c r="AG196" s="58"/>
      <c r="AH196" s="58"/>
      <c r="AI196" s="58"/>
      <c r="AJ196" s="65">
        <f t="shared" si="7"/>
        <v>0</v>
      </c>
      <c r="AK196" s="11"/>
      <c r="AL196" s="58"/>
      <c r="AM196" s="58"/>
      <c r="AN196" s="58"/>
      <c r="AO196" s="58"/>
      <c r="AP196" s="58"/>
      <c r="AQ196" s="58">
        <f t="shared" si="8"/>
        <v>0</v>
      </c>
      <c r="AR196" s="11"/>
      <c r="AS196" s="58"/>
      <c r="AT196" s="67"/>
      <c r="AU196" s="67"/>
      <c r="AV196" s="67"/>
      <c r="AW196" s="67"/>
      <c r="AX196" s="67">
        <f t="shared" si="393"/>
        <v>0</v>
      </c>
      <c r="AY196" s="11"/>
      <c r="AZ196" s="58"/>
      <c r="BA196" s="58"/>
      <c r="BB196" s="57" t="s">
        <v>93</v>
      </c>
      <c r="BC196" s="57">
        <v>10.0</v>
      </c>
      <c r="BD196" s="57">
        <v>101.63</v>
      </c>
      <c r="BE196" s="58">
        <f t="shared" si="10"/>
        <v>1016.3</v>
      </c>
      <c r="BF196" s="5"/>
      <c r="BG196" s="69"/>
      <c r="BH196" s="69"/>
      <c r="BI196" s="69"/>
      <c r="BJ196" s="69"/>
      <c r="BK196" s="69"/>
      <c r="BL196" s="69">
        <f t="shared" si="11"/>
        <v>0</v>
      </c>
      <c r="BM196" s="5"/>
      <c r="BN196" s="86"/>
      <c r="BO196" s="87"/>
      <c r="BP196" s="87"/>
      <c r="BQ196" s="87"/>
      <c r="BR196" s="87"/>
      <c r="BS196" s="83">
        <v>0.0</v>
      </c>
      <c r="BT196" s="5"/>
      <c r="BU196" s="88">
        <v>0.0</v>
      </c>
      <c r="BV196" s="58">
        <v>0.0</v>
      </c>
      <c r="BW196" s="58" t="s">
        <v>63</v>
      </c>
      <c r="BX196" s="57"/>
      <c r="BY196" s="57">
        <v>101.63</v>
      </c>
      <c r="BZ196" s="58">
        <f t="shared" si="406"/>
        <v>0</v>
      </c>
      <c r="CA196" s="76"/>
      <c r="CB196" s="77">
        <f t="shared" ref="CB196:CC196" si="409">C196+J196+Q196+X196+AE196+AL196+AS196+AZ196+BG196+BN196+BU196</f>
        <v>0</v>
      </c>
      <c r="CC196" s="78">
        <f t="shared" si="409"/>
        <v>0</v>
      </c>
      <c r="CD196" s="78" t="s">
        <v>29</v>
      </c>
      <c r="CE196" s="78">
        <f t="shared" ref="CE196:CG196" si="410">F196+M196+T196+AA196+AH196+AO196+AV196+BC196+BJ196+BQ196+BX196</f>
        <v>1560</v>
      </c>
      <c r="CF196" s="78">
        <f t="shared" si="410"/>
        <v>315.15</v>
      </c>
      <c r="CG196" s="78">
        <f t="shared" si="410"/>
        <v>21487.8</v>
      </c>
      <c r="CH196" s="76"/>
    </row>
    <row r="197">
      <c r="A197" s="55">
        <v>192.0</v>
      </c>
      <c r="B197" s="85" t="s">
        <v>293</v>
      </c>
      <c r="C197" s="57">
        <v>0.0</v>
      </c>
      <c r="D197" s="57">
        <v>0.0</v>
      </c>
      <c r="E197" s="57" t="s">
        <v>63</v>
      </c>
      <c r="F197" s="57">
        <v>0.0</v>
      </c>
      <c r="G197" s="57">
        <v>678.94</v>
      </c>
      <c r="H197" s="58">
        <f t="shared" si="405"/>
        <v>0</v>
      </c>
      <c r="I197" s="11"/>
      <c r="J197" s="62"/>
      <c r="K197" s="62"/>
      <c r="L197" s="62"/>
      <c r="M197" s="62"/>
      <c r="N197" s="62"/>
      <c r="O197" s="62">
        <f t="shared" si="4"/>
        <v>0</v>
      </c>
      <c r="P197" s="11"/>
      <c r="Q197" s="58"/>
      <c r="R197" s="58"/>
      <c r="S197" s="58"/>
      <c r="T197" s="58"/>
      <c r="U197" s="58"/>
      <c r="V197" s="58">
        <f t="shared" si="5"/>
        <v>0</v>
      </c>
      <c r="W197" s="11"/>
      <c r="X197" s="80">
        <v>0.0</v>
      </c>
      <c r="Y197" s="80">
        <v>0.0</v>
      </c>
      <c r="Z197" s="80" t="s">
        <v>186</v>
      </c>
      <c r="AA197" s="81">
        <v>1000.0</v>
      </c>
      <c r="AB197" s="57">
        <v>39.12</v>
      </c>
      <c r="AC197" s="58">
        <f t="shared" si="6"/>
        <v>39120</v>
      </c>
      <c r="AD197" s="11"/>
      <c r="AE197" s="58"/>
      <c r="AF197" s="58"/>
      <c r="AG197" s="58"/>
      <c r="AH197" s="58"/>
      <c r="AI197" s="58"/>
      <c r="AJ197" s="65">
        <f t="shared" si="7"/>
        <v>0</v>
      </c>
      <c r="AK197" s="11"/>
      <c r="AL197" s="58"/>
      <c r="AM197" s="58"/>
      <c r="AN197" s="58"/>
      <c r="AO197" s="58"/>
      <c r="AP197" s="58"/>
      <c r="AQ197" s="58">
        <f t="shared" si="8"/>
        <v>0</v>
      </c>
      <c r="AR197" s="11"/>
      <c r="AS197" s="58"/>
      <c r="AT197" s="67"/>
      <c r="AU197" s="67"/>
      <c r="AV197" s="67"/>
      <c r="AW197" s="67"/>
      <c r="AX197" s="67">
        <f t="shared" si="393"/>
        <v>0</v>
      </c>
      <c r="AY197" s="11"/>
      <c r="AZ197" s="58"/>
      <c r="BA197" s="58"/>
      <c r="BB197" s="58"/>
      <c r="BC197" s="58"/>
      <c r="BD197" s="58"/>
      <c r="BE197" s="58">
        <f t="shared" si="10"/>
        <v>0</v>
      </c>
      <c r="BF197" s="5"/>
      <c r="BG197" s="69"/>
      <c r="BH197" s="69"/>
      <c r="BI197" s="69"/>
      <c r="BJ197" s="69"/>
      <c r="BK197" s="69"/>
      <c r="BL197" s="69">
        <f t="shared" si="11"/>
        <v>0</v>
      </c>
      <c r="BM197" s="5"/>
      <c r="BN197" s="86"/>
      <c r="BO197" s="87"/>
      <c r="BP197" s="87"/>
      <c r="BQ197" s="87"/>
      <c r="BR197" s="87"/>
      <c r="BS197" s="83">
        <v>0.0</v>
      </c>
      <c r="BT197" s="5"/>
      <c r="BU197" s="88">
        <v>0.0</v>
      </c>
      <c r="BV197" s="58">
        <v>0.0</v>
      </c>
      <c r="BW197" s="58" t="s">
        <v>63</v>
      </c>
      <c r="BX197" s="57"/>
      <c r="BY197" s="57">
        <v>678.94</v>
      </c>
      <c r="BZ197" s="58">
        <f t="shared" si="406"/>
        <v>0</v>
      </c>
      <c r="CA197" s="76"/>
      <c r="CB197" s="77">
        <f t="shared" ref="CB197:CC197" si="411">C197+J197+Q197+X197+AE197+AL197+AS197+AZ197+BG197+BN197+BU197</f>
        <v>0</v>
      </c>
      <c r="CC197" s="78">
        <f t="shared" si="411"/>
        <v>0</v>
      </c>
      <c r="CD197" s="78" t="s">
        <v>29</v>
      </c>
      <c r="CE197" s="78">
        <f t="shared" ref="CE197:CG197" si="412">F197+M197+T197+AA197+AH197+AO197+AV197+BC197+BJ197+BQ197+BX197</f>
        <v>1000</v>
      </c>
      <c r="CF197" s="78">
        <f t="shared" si="412"/>
        <v>1397</v>
      </c>
      <c r="CG197" s="78">
        <f t="shared" si="412"/>
        <v>39120</v>
      </c>
      <c r="CH197" s="76"/>
    </row>
    <row r="198">
      <c r="A198" s="55">
        <v>193.0</v>
      </c>
      <c r="B198" s="85" t="s">
        <v>294</v>
      </c>
      <c r="C198" s="57">
        <v>0.0</v>
      </c>
      <c r="D198" s="57">
        <v>0.0</v>
      </c>
      <c r="E198" s="57" t="s">
        <v>85</v>
      </c>
      <c r="F198" s="57">
        <v>0.0</v>
      </c>
      <c r="G198" s="57">
        <v>646.75</v>
      </c>
      <c r="H198" s="58">
        <f t="shared" si="405"/>
        <v>0</v>
      </c>
      <c r="I198" s="11"/>
      <c r="J198" s="62"/>
      <c r="K198" s="62"/>
      <c r="L198" s="60" t="s">
        <v>243</v>
      </c>
      <c r="M198" s="61">
        <v>500.0</v>
      </c>
      <c r="N198" s="61">
        <v>14.19</v>
      </c>
      <c r="O198" s="62">
        <f t="shared" si="4"/>
        <v>7095</v>
      </c>
      <c r="P198" s="11"/>
      <c r="Q198" s="58"/>
      <c r="R198" s="58"/>
      <c r="S198" s="58"/>
      <c r="T198" s="58"/>
      <c r="U198" s="58"/>
      <c r="V198" s="58">
        <f t="shared" si="5"/>
        <v>0</v>
      </c>
      <c r="W198" s="11"/>
      <c r="X198" s="80">
        <v>0.0</v>
      </c>
      <c r="Y198" s="80">
        <v>0.0</v>
      </c>
      <c r="Z198" s="80">
        <v>0.0</v>
      </c>
      <c r="AA198" s="81">
        <v>1000.0</v>
      </c>
      <c r="AB198" s="58"/>
      <c r="AC198" s="58">
        <f t="shared" si="6"/>
        <v>0</v>
      </c>
      <c r="AD198" s="11"/>
      <c r="AE198" s="58"/>
      <c r="AF198" s="58"/>
      <c r="AG198" s="58"/>
      <c r="AH198" s="58"/>
      <c r="AI198" s="58"/>
      <c r="AJ198" s="65">
        <f t="shared" si="7"/>
        <v>0</v>
      </c>
      <c r="AK198" s="11"/>
      <c r="AL198" s="58"/>
      <c r="AM198" s="58"/>
      <c r="AN198" s="58"/>
      <c r="AO198" s="58"/>
      <c r="AP198" s="58"/>
      <c r="AQ198" s="58">
        <f t="shared" si="8"/>
        <v>0</v>
      </c>
      <c r="AR198" s="11"/>
      <c r="AS198" s="57">
        <v>0.0</v>
      </c>
      <c r="AT198" s="66">
        <v>0.0</v>
      </c>
      <c r="AU198" s="66" t="s">
        <v>243</v>
      </c>
      <c r="AV198" s="66">
        <v>500.0</v>
      </c>
      <c r="AW198" s="66">
        <v>14.19</v>
      </c>
      <c r="AX198" s="67">
        <f t="shared" si="393"/>
        <v>7095</v>
      </c>
      <c r="AY198" s="11"/>
      <c r="AZ198" s="58"/>
      <c r="BA198" s="58"/>
      <c r="BB198" s="57" t="s">
        <v>295</v>
      </c>
      <c r="BC198" s="57">
        <v>10.0</v>
      </c>
      <c r="BD198" s="57">
        <v>646.75</v>
      </c>
      <c r="BE198" s="58">
        <f t="shared" si="10"/>
        <v>6467.5</v>
      </c>
      <c r="BF198" s="5"/>
      <c r="BG198" s="69"/>
      <c r="BH198" s="69"/>
      <c r="BI198" s="69"/>
      <c r="BJ198" s="69"/>
      <c r="BK198" s="69"/>
      <c r="BL198" s="69">
        <f t="shared" si="11"/>
        <v>0</v>
      </c>
      <c r="BM198" s="5"/>
      <c r="BN198" s="86"/>
      <c r="BO198" s="87"/>
      <c r="BP198" s="87"/>
      <c r="BQ198" s="87"/>
      <c r="BR198" s="87"/>
      <c r="BS198" s="83">
        <v>0.0</v>
      </c>
      <c r="BT198" s="5"/>
      <c r="BU198" s="88">
        <v>0.0</v>
      </c>
      <c r="BV198" s="58">
        <v>0.0</v>
      </c>
      <c r="BW198" s="58" t="s">
        <v>85</v>
      </c>
      <c r="BX198" s="57"/>
      <c r="BY198" s="57">
        <v>646.75</v>
      </c>
      <c r="BZ198" s="58">
        <f t="shared" si="406"/>
        <v>0</v>
      </c>
      <c r="CA198" s="76"/>
      <c r="CB198" s="77">
        <f t="shared" ref="CB198:CC198" si="413">C198+J198+Q198+X198+AE198+AL198+AS198+AZ198+BG198+BN198+BU198</f>
        <v>0</v>
      </c>
      <c r="CC198" s="78">
        <f t="shared" si="413"/>
        <v>0</v>
      </c>
      <c r="CD198" s="78" t="s">
        <v>29</v>
      </c>
      <c r="CE198" s="78">
        <f t="shared" ref="CE198:CG198" si="414">F198+M198+T198+AA198+AH198+AO198+AV198+BC198+BJ198+BQ198+BX198</f>
        <v>2010</v>
      </c>
      <c r="CF198" s="78">
        <f t="shared" si="414"/>
        <v>1968.63</v>
      </c>
      <c r="CG198" s="78">
        <f t="shared" si="414"/>
        <v>20657.5</v>
      </c>
      <c r="CH198" s="76"/>
    </row>
    <row r="199">
      <c r="A199" s="55">
        <v>194.0</v>
      </c>
      <c r="B199" s="85" t="s">
        <v>296</v>
      </c>
      <c r="C199" s="57">
        <v>0.0</v>
      </c>
      <c r="D199" s="57">
        <v>0.0</v>
      </c>
      <c r="E199" s="57" t="s">
        <v>63</v>
      </c>
      <c r="F199" s="57">
        <v>0.0</v>
      </c>
      <c r="G199" s="57">
        <v>204.62</v>
      </c>
      <c r="H199" s="58">
        <f t="shared" si="405"/>
        <v>0</v>
      </c>
      <c r="I199" s="11"/>
      <c r="J199" s="62"/>
      <c r="K199" s="62"/>
      <c r="L199" s="62"/>
      <c r="M199" s="62"/>
      <c r="N199" s="62"/>
      <c r="O199" s="62">
        <f t="shared" si="4"/>
        <v>0</v>
      </c>
      <c r="P199" s="11"/>
      <c r="Q199" s="58"/>
      <c r="R199" s="58"/>
      <c r="S199" s="58"/>
      <c r="T199" s="58"/>
      <c r="U199" s="58"/>
      <c r="V199" s="58">
        <f t="shared" si="5"/>
        <v>0</v>
      </c>
      <c r="W199" s="11"/>
      <c r="X199" s="80">
        <v>0.0</v>
      </c>
      <c r="Y199" s="80">
        <v>0.0</v>
      </c>
      <c r="Z199" s="80" t="s">
        <v>186</v>
      </c>
      <c r="AA199" s="81">
        <v>1000.0</v>
      </c>
      <c r="AB199" s="57">
        <v>15.41</v>
      </c>
      <c r="AC199" s="58">
        <f t="shared" si="6"/>
        <v>15410</v>
      </c>
      <c r="AD199" s="11"/>
      <c r="AE199" s="58"/>
      <c r="AF199" s="58"/>
      <c r="AG199" s="58"/>
      <c r="AH199" s="58"/>
      <c r="AI199" s="58"/>
      <c r="AJ199" s="65">
        <f t="shared" si="7"/>
        <v>0</v>
      </c>
      <c r="AK199" s="11"/>
      <c r="AL199" s="58"/>
      <c r="AM199" s="58"/>
      <c r="AN199" s="58"/>
      <c r="AO199" s="58"/>
      <c r="AP199" s="58"/>
      <c r="AQ199" s="58">
        <f t="shared" si="8"/>
        <v>0</v>
      </c>
      <c r="AR199" s="11"/>
      <c r="AS199" s="58"/>
      <c r="AT199" s="67"/>
      <c r="AU199" s="67"/>
      <c r="AV199" s="67"/>
      <c r="AW199" s="67"/>
      <c r="AX199" s="67">
        <f t="shared" si="393"/>
        <v>0</v>
      </c>
      <c r="AY199" s="11"/>
      <c r="AZ199" s="58"/>
      <c r="BA199" s="58"/>
      <c r="BB199" s="57" t="s">
        <v>93</v>
      </c>
      <c r="BC199" s="57">
        <v>10.0</v>
      </c>
      <c r="BD199" s="57">
        <v>204.62</v>
      </c>
      <c r="BE199" s="58">
        <f t="shared" si="10"/>
        <v>2046.2</v>
      </c>
      <c r="BF199" s="5"/>
      <c r="BG199" s="69"/>
      <c r="BH199" s="69"/>
      <c r="BI199" s="69"/>
      <c r="BJ199" s="69"/>
      <c r="BK199" s="69"/>
      <c r="BL199" s="69">
        <f t="shared" si="11"/>
        <v>0</v>
      </c>
      <c r="BM199" s="5"/>
      <c r="BN199" s="86"/>
      <c r="BO199" s="87"/>
      <c r="BP199" s="87"/>
      <c r="BQ199" s="87"/>
      <c r="BR199" s="87"/>
      <c r="BS199" s="83">
        <v>0.0</v>
      </c>
      <c r="BT199" s="5"/>
      <c r="BU199" s="88">
        <v>0.0</v>
      </c>
      <c r="BV199" s="58">
        <v>0.0</v>
      </c>
      <c r="BW199" s="58" t="s">
        <v>63</v>
      </c>
      <c r="BX199" s="57"/>
      <c r="BY199" s="57">
        <v>204.62</v>
      </c>
      <c r="BZ199" s="58">
        <f t="shared" si="406"/>
        <v>0</v>
      </c>
      <c r="CA199" s="76"/>
      <c r="CB199" s="77">
        <f t="shared" ref="CB199:CC199" si="415">C199+J199+Q199+X199+AE199+AL199+AS199+AZ199+BG199+BN199+BU199</f>
        <v>0</v>
      </c>
      <c r="CC199" s="78">
        <f t="shared" si="415"/>
        <v>0</v>
      </c>
      <c r="CD199" s="78" t="s">
        <v>29</v>
      </c>
      <c r="CE199" s="78">
        <f t="shared" ref="CE199:CG199" si="416">F199+M199+T199+AA199+AH199+AO199+AV199+BC199+BJ199+BQ199+BX199</f>
        <v>1010</v>
      </c>
      <c r="CF199" s="78">
        <f t="shared" si="416"/>
        <v>629.27</v>
      </c>
      <c r="CG199" s="78">
        <f t="shared" si="416"/>
        <v>17456.2</v>
      </c>
      <c r="CH199" s="76"/>
    </row>
    <row r="200">
      <c r="A200" s="55">
        <v>195.0</v>
      </c>
      <c r="B200" s="85" t="s">
        <v>297</v>
      </c>
      <c r="C200" s="57">
        <v>0.0</v>
      </c>
      <c r="D200" s="57">
        <v>0.0</v>
      </c>
      <c r="E200" s="57" t="s">
        <v>63</v>
      </c>
      <c r="F200" s="57">
        <v>20.0</v>
      </c>
      <c r="G200" s="57">
        <v>217.72</v>
      </c>
      <c r="H200" s="58">
        <f t="shared" si="405"/>
        <v>4354.4</v>
      </c>
      <c r="I200" s="11"/>
      <c r="J200" s="62"/>
      <c r="K200" s="62"/>
      <c r="L200" s="60" t="s">
        <v>243</v>
      </c>
      <c r="M200" s="61">
        <v>600.0</v>
      </c>
      <c r="N200" s="61">
        <v>16.06</v>
      </c>
      <c r="O200" s="62">
        <f t="shared" si="4"/>
        <v>9636</v>
      </c>
      <c r="P200" s="11"/>
      <c r="Q200" s="58"/>
      <c r="R200" s="58"/>
      <c r="S200" s="58"/>
      <c r="T200" s="58"/>
      <c r="U200" s="58"/>
      <c r="V200" s="58">
        <f t="shared" si="5"/>
        <v>0</v>
      </c>
      <c r="W200" s="11"/>
      <c r="X200" s="80">
        <v>0.0</v>
      </c>
      <c r="Y200" s="80">
        <v>0.0</v>
      </c>
      <c r="Z200" s="80">
        <v>0.0</v>
      </c>
      <c r="AA200" s="81">
        <v>1000.0</v>
      </c>
      <c r="AB200" s="58"/>
      <c r="AC200" s="58">
        <f t="shared" si="6"/>
        <v>0</v>
      </c>
      <c r="AD200" s="11"/>
      <c r="AE200" s="58"/>
      <c r="AF200" s="58"/>
      <c r="AG200" s="58"/>
      <c r="AH200" s="58"/>
      <c r="AI200" s="58"/>
      <c r="AJ200" s="65">
        <f t="shared" si="7"/>
        <v>0</v>
      </c>
      <c r="AK200" s="11"/>
      <c r="AL200" s="58"/>
      <c r="AM200" s="58"/>
      <c r="AN200" s="58"/>
      <c r="AO200" s="58"/>
      <c r="AP200" s="58"/>
      <c r="AQ200" s="58">
        <f t="shared" si="8"/>
        <v>0</v>
      </c>
      <c r="AR200" s="11"/>
      <c r="AS200" s="57">
        <v>0.0</v>
      </c>
      <c r="AT200" s="66">
        <v>0.0</v>
      </c>
      <c r="AU200" s="66" t="s">
        <v>243</v>
      </c>
      <c r="AV200" s="66">
        <v>600.0</v>
      </c>
      <c r="AW200" s="66">
        <v>16.06</v>
      </c>
      <c r="AX200" s="67">
        <f t="shared" si="393"/>
        <v>9636</v>
      </c>
      <c r="AY200" s="11"/>
      <c r="AZ200" s="58"/>
      <c r="BA200" s="58"/>
      <c r="BB200" s="57" t="s">
        <v>93</v>
      </c>
      <c r="BC200" s="57">
        <v>20.0</v>
      </c>
      <c r="BD200" s="57">
        <v>217.72</v>
      </c>
      <c r="BE200" s="58">
        <f t="shared" si="10"/>
        <v>4354.4</v>
      </c>
      <c r="BF200" s="5"/>
      <c r="BG200" s="69"/>
      <c r="BH200" s="69"/>
      <c r="BI200" s="69"/>
      <c r="BJ200" s="69"/>
      <c r="BK200" s="69"/>
      <c r="BL200" s="69">
        <f t="shared" si="11"/>
        <v>0</v>
      </c>
      <c r="BM200" s="5"/>
      <c r="BN200" s="86"/>
      <c r="BO200" s="87"/>
      <c r="BP200" s="87"/>
      <c r="BQ200" s="87"/>
      <c r="BR200" s="87"/>
      <c r="BS200" s="83">
        <v>0.0</v>
      </c>
      <c r="BT200" s="5"/>
      <c r="BU200" s="88">
        <v>0.0</v>
      </c>
      <c r="BV200" s="58">
        <v>0.0</v>
      </c>
      <c r="BW200" s="58" t="s">
        <v>63</v>
      </c>
      <c r="BX200" s="57"/>
      <c r="BY200" s="57">
        <v>217.72</v>
      </c>
      <c r="BZ200" s="58">
        <f t="shared" si="406"/>
        <v>0</v>
      </c>
      <c r="CA200" s="76"/>
      <c r="CB200" s="77">
        <f t="shared" ref="CB200:CC200" si="417">C200+J200+Q200+X200+AE200+AL200+AS200+AZ200+BG200+BN200+BU200</f>
        <v>0</v>
      </c>
      <c r="CC200" s="78">
        <f t="shared" si="417"/>
        <v>0</v>
      </c>
      <c r="CD200" s="78" t="s">
        <v>29</v>
      </c>
      <c r="CE200" s="78">
        <f t="shared" ref="CE200:CG200" si="418">F200+M200+T200+AA200+AH200+AO200+AV200+BC200+BJ200+BQ200+BX200</f>
        <v>2240</v>
      </c>
      <c r="CF200" s="78">
        <f t="shared" si="418"/>
        <v>685.28</v>
      </c>
      <c r="CG200" s="78">
        <f t="shared" si="418"/>
        <v>27980.8</v>
      </c>
      <c r="CH200" s="76"/>
    </row>
    <row r="201">
      <c r="A201" s="55">
        <v>196.0</v>
      </c>
      <c r="B201" s="85" t="s">
        <v>298</v>
      </c>
      <c r="C201" s="57">
        <v>0.0</v>
      </c>
      <c r="D201" s="57">
        <v>0.0</v>
      </c>
      <c r="E201" s="57" t="s">
        <v>63</v>
      </c>
      <c r="F201" s="57">
        <v>0.0</v>
      </c>
      <c r="G201" s="57">
        <v>405.89</v>
      </c>
      <c r="H201" s="58">
        <f t="shared" si="405"/>
        <v>0</v>
      </c>
      <c r="I201" s="11"/>
      <c r="J201" s="62"/>
      <c r="K201" s="62"/>
      <c r="L201" s="62"/>
      <c r="M201" s="62"/>
      <c r="N201" s="62"/>
      <c r="O201" s="62">
        <f t="shared" si="4"/>
        <v>0</v>
      </c>
      <c r="P201" s="11"/>
      <c r="Q201" s="58"/>
      <c r="R201" s="58"/>
      <c r="S201" s="58"/>
      <c r="T201" s="58"/>
      <c r="U201" s="58"/>
      <c r="V201" s="58">
        <f t="shared" si="5"/>
        <v>0</v>
      </c>
      <c r="W201" s="11"/>
      <c r="X201" s="80">
        <v>0.0</v>
      </c>
      <c r="Y201" s="80">
        <v>0.0</v>
      </c>
      <c r="Z201" s="80" t="s">
        <v>299</v>
      </c>
      <c r="AA201" s="81">
        <v>1200.0</v>
      </c>
      <c r="AB201" s="57">
        <v>25.47</v>
      </c>
      <c r="AC201" s="58">
        <f t="shared" si="6"/>
        <v>30564</v>
      </c>
      <c r="AD201" s="11"/>
      <c r="AE201" s="58"/>
      <c r="AF201" s="58"/>
      <c r="AG201" s="58"/>
      <c r="AH201" s="58"/>
      <c r="AI201" s="58"/>
      <c r="AJ201" s="65">
        <f t="shared" si="7"/>
        <v>0</v>
      </c>
      <c r="AK201" s="11"/>
      <c r="AL201" s="58"/>
      <c r="AM201" s="58"/>
      <c r="AN201" s="58"/>
      <c r="AO201" s="58"/>
      <c r="AP201" s="58"/>
      <c r="AQ201" s="58">
        <f t="shared" si="8"/>
        <v>0</v>
      </c>
      <c r="AR201" s="11"/>
      <c r="AS201" s="58"/>
      <c r="AT201" s="67"/>
      <c r="AU201" s="67"/>
      <c r="AV201" s="67"/>
      <c r="AW201" s="67"/>
      <c r="AX201" s="67">
        <f t="shared" si="393"/>
        <v>0</v>
      </c>
      <c r="AY201" s="11"/>
      <c r="AZ201" s="58"/>
      <c r="BA201" s="58"/>
      <c r="BB201" s="57" t="s">
        <v>93</v>
      </c>
      <c r="BC201" s="57">
        <v>10.0</v>
      </c>
      <c r="BD201" s="57">
        <v>405.89</v>
      </c>
      <c r="BE201" s="58">
        <f t="shared" si="10"/>
        <v>4058.9</v>
      </c>
      <c r="BF201" s="5"/>
      <c r="BG201" s="69"/>
      <c r="BH201" s="69"/>
      <c r="BI201" s="69"/>
      <c r="BJ201" s="69"/>
      <c r="BK201" s="69"/>
      <c r="BL201" s="69">
        <f t="shared" si="11"/>
        <v>0</v>
      </c>
      <c r="BM201" s="5"/>
      <c r="BN201" s="86"/>
      <c r="BO201" s="87"/>
      <c r="BP201" s="87"/>
      <c r="BQ201" s="87"/>
      <c r="BR201" s="87"/>
      <c r="BS201" s="83">
        <v>0.0</v>
      </c>
      <c r="BT201" s="5"/>
      <c r="BU201" s="88">
        <v>0.0</v>
      </c>
      <c r="BV201" s="58">
        <v>0.0</v>
      </c>
      <c r="BW201" s="58" t="s">
        <v>63</v>
      </c>
      <c r="BX201" s="57"/>
      <c r="BY201" s="57">
        <v>405.89</v>
      </c>
      <c r="BZ201" s="58">
        <f t="shared" si="406"/>
        <v>0</v>
      </c>
      <c r="CA201" s="76"/>
      <c r="CB201" s="77">
        <f t="shared" ref="CB201:CC201" si="419">C201+J201+Q201+X201+AE201+AL201+AS201+AZ201+BG201+BN201+BU201</f>
        <v>0</v>
      </c>
      <c r="CC201" s="78">
        <f t="shared" si="419"/>
        <v>0</v>
      </c>
      <c r="CD201" s="78" t="s">
        <v>29</v>
      </c>
      <c r="CE201" s="78">
        <f t="shared" ref="CE201:CG201" si="420">F201+M201+T201+AA201+AH201+AO201+AV201+BC201+BJ201+BQ201+BX201</f>
        <v>1210</v>
      </c>
      <c r="CF201" s="78">
        <f t="shared" si="420"/>
        <v>1243.14</v>
      </c>
      <c r="CG201" s="78">
        <f t="shared" si="420"/>
        <v>34622.9</v>
      </c>
      <c r="CH201" s="76"/>
    </row>
    <row r="202">
      <c r="A202" s="55">
        <v>197.0</v>
      </c>
      <c r="B202" s="56" t="s">
        <v>300</v>
      </c>
      <c r="C202" s="57">
        <v>88.0</v>
      </c>
      <c r="D202" s="57">
        <v>12.0</v>
      </c>
      <c r="E202" s="57" t="s">
        <v>63</v>
      </c>
      <c r="F202" s="57">
        <v>50.0</v>
      </c>
      <c r="G202" s="57">
        <v>194.49</v>
      </c>
      <c r="H202" s="58">
        <f t="shared" si="405"/>
        <v>9724.5</v>
      </c>
      <c r="I202" s="11"/>
      <c r="J202" s="59">
        <v>80.0</v>
      </c>
      <c r="K202" s="59">
        <v>0.0</v>
      </c>
      <c r="L202" s="60" t="s">
        <v>243</v>
      </c>
      <c r="M202" s="61">
        <v>600.0</v>
      </c>
      <c r="N202" s="61">
        <v>14.9</v>
      </c>
      <c r="O202" s="62">
        <f t="shared" si="4"/>
        <v>8940</v>
      </c>
      <c r="P202" s="11"/>
      <c r="Q202" s="57">
        <v>100.0</v>
      </c>
      <c r="R202" s="57">
        <v>0.0</v>
      </c>
      <c r="S202" s="57" t="s">
        <v>82</v>
      </c>
      <c r="T202" s="57">
        <v>100.0</v>
      </c>
      <c r="U202" s="57">
        <v>293.7</v>
      </c>
      <c r="V202" s="58">
        <f t="shared" si="5"/>
        <v>29370</v>
      </c>
      <c r="W202" s="11"/>
      <c r="X202" s="80">
        <v>22.0</v>
      </c>
      <c r="Y202" s="81">
        <v>78.0</v>
      </c>
      <c r="Z202" s="81" t="s">
        <v>64</v>
      </c>
      <c r="AA202" s="81">
        <v>1000.0</v>
      </c>
      <c r="AB202" s="57">
        <v>194.49</v>
      </c>
      <c r="AC202" s="58">
        <f t="shared" si="6"/>
        <v>194490</v>
      </c>
      <c r="AD202" s="11"/>
      <c r="AE202" s="57">
        <v>54.0</v>
      </c>
      <c r="AF202" s="57">
        <v>46.0</v>
      </c>
      <c r="AG202" s="57" t="s">
        <v>82</v>
      </c>
      <c r="AH202" s="57">
        <v>100.0</v>
      </c>
      <c r="AI202" s="57">
        <v>293.7</v>
      </c>
      <c r="AJ202" s="65">
        <f t="shared" si="7"/>
        <v>29370</v>
      </c>
      <c r="AK202" s="11"/>
      <c r="AL202" s="57">
        <v>0.0</v>
      </c>
      <c r="AM202" s="57">
        <v>100.0</v>
      </c>
      <c r="AN202" s="57" t="s">
        <v>63</v>
      </c>
      <c r="AO202" s="57">
        <v>100.0</v>
      </c>
      <c r="AP202" s="57">
        <v>194.49</v>
      </c>
      <c r="AQ202" s="58">
        <f t="shared" si="8"/>
        <v>19449</v>
      </c>
      <c r="AR202" s="11"/>
      <c r="AS202" s="57">
        <v>100.0</v>
      </c>
      <c r="AT202" s="66">
        <v>80.0</v>
      </c>
      <c r="AU202" s="66" t="s">
        <v>243</v>
      </c>
      <c r="AV202" s="66">
        <v>600.0</v>
      </c>
      <c r="AW202" s="66">
        <v>14.09</v>
      </c>
      <c r="AX202" s="67">
        <f t="shared" si="393"/>
        <v>8454</v>
      </c>
      <c r="AY202" s="11"/>
      <c r="AZ202" s="57">
        <v>0.0</v>
      </c>
      <c r="BA202" s="57">
        <v>100.0</v>
      </c>
      <c r="BB202" s="57" t="s">
        <v>82</v>
      </c>
      <c r="BC202" s="57">
        <v>300.0</v>
      </c>
      <c r="BD202" s="57">
        <v>293.7</v>
      </c>
      <c r="BE202" s="58">
        <f t="shared" si="10"/>
        <v>88110</v>
      </c>
      <c r="BF202" s="5"/>
      <c r="BG202" s="68">
        <v>0.0</v>
      </c>
      <c r="BH202" s="68">
        <v>80.0</v>
      </c>
      <c r="BI202" s="68" t="s">
        <v>63</v>
      </c>
      <c r="BJ202" s="68">
        <v>100.0</v>
      </c>
      <c r="BK202" s="68">
        <v>293.7</v>
      </c>
      <c r="BL202" s="69">
        <f t="shared" si="11"/>
        <v>29370</v>
      </c>
      <c r="BM202" s="5"/>
      <c r="BN202" s="82">
        <v>20.0</v>
      </c>
      <c r="BO202" s="83">
        <v>80.0</v>
      </c>
      <c r="BP202" s="83" t="s">
        <v>68</v>
      </c>
      <c r="BQ202" s="83">
        <v>100.0</v>
      </c>
      <c r="BR202" s="83">
        <v>293.7</v>
      </c>
      <c r="BS202" s="83">
        <v>29370.0</v>
      </c>
      <c r="BT202" s="5"/>
      <c r="BU202" s="84">
        <v>100.0</v>
      </c>
      <c r="BV202" s="57">
        <v>0.0</v>
      </c>
      <c r="BW202" s="58" t="s">
        <v>63</v>
      </c>
      <c r="BX202" s="57">
        <v>25.0</v>
      </c>
      <c r="BY202" s="57">
        <v>194.49</v>
      </c>
      <c r="BZ202" s="58">
        <f t="shared" si="406"/>
        <v>4862.25</v>
      </c>
      <c r="CA202" s="76"/>
      <c r="CB202" s="77">
        <f t="shared" ref="CB202:CC202" si="421">C202+J202+Q202+X202+AE202+AL202+AS202+AZ202+BG202+BN202+BU202</f>
        <v>564</v>
      </c>
      <c r="CC202" s="78">
        <f t="shared" si="421"/>
        <v>576</v>
      </c>
      <c r="CD202" s="78" t="s">
        <v>29</v>
      </c>
      <c r="CE202" s="78">
        <f t="shared" ref="CE202:CG202" si="422">F202+M202+T202+AA202+AH202+AO202+AV202+BC202+BJ202+BQ202+BX202</f>
        <v>3075</v>
      </c>
      <c r="CF202" s="78">
        <f t="shared" si="422"/>
        <v>2275.45</v>
      </c>
      <c r="CG202" s="78">
        <f t="shared" si="422"/>
        <v>451509.75</v>
      </c>
      <c r="CH202" s="76"/>
    </row>
    <row r="203">
      <c r="A203" s="55">
        <v>198.0</v>
      </c>
      <c r="B203" s="85" t="s">
        <v>301</v>
      </c>
      <c r="C203" s="57">
        <v>0.0</v>
      </c>
      <c r="D203" s="57">
        <v>0.0</v>
      </c>
      <c r="E203" s="57" t="s">
        <v>63</v>
      </c>
      <c r="F203" s="57">
        <v>0.0</v>
      </c>
      <c r="G203" s="57">
        <v>94.0</v>
      </c>
      <c r="H203" s="58">
        <f t="shared" si="405"/>
        <v>0</v>
      </c>
      <c r="I203" s="11"/>
      <c r="J203" s="62"/>
      <c r="K203" s="62"/>
      <c r="L203" s="60" t="s">
        <v>243</v>
      </c>
      <c r="M203" s="61">
        <v>600.0</v>
      </c>
      <c r="N203" s="62"/>
      <c r="O203" s="62">
        <f t="shared" si="4"/>
        <v>0</v>
      </c>
      <c r="P203" s="11"/>
      <c r="Q203" s="58"/>
      <c r="R203" s="58"/>
      <c r="S203" s="58"/>
      <c r="T203" s="58"/>
      <c r="U203" s="58"/>
      <c r="V203" s="58">
        <f t="shared" si="5"/>
        <v>0</v>
      </c>
      <c r="W203" s="11"/>
      <c r="X203" s="80">
        <v>0.0</v>
      </c>
      <c r="Y203" s="80">
        <v>0.0</v>
      </c>
      <c r="Z203" s="80">
        <v>0.0</v>
      </c>
      <c r="AA203" s="81">
        <v>2000.0</v>
      </c>
      <c r="AB203" s="58"/>
      <c r="AC203" s="58">
        <f t="shared" si="6"/>
        <v>0</v>
      </c>
      <c r="AD203" s="11"/>
      <c r="AE203" s="58"/>
      <c r="AF203" s="58"/>
      <c r="AG203" s="58"/>
      <c r="AH203" s="58"/>
      <c r="AI203" s="58"/>
      <c r="AJ203" s="65">
        <f t="shared" si="7"/>
        <v>0</v>
      </c>
      <c r="AK203" s="11"/>
      <c r="AL203" s="58"/>
      <c r="AM203" s="58"/>
      <c r="AN203" s="58"/>
      <c r="AO203" s="58"/>
      <c r="AP203" s="58"/>
      <c r="AQ203" s="58">
        <f t="shared" si="8"/>
        <v>0</v>
      </c>
      <c r="AR203" s="11"/>
      <c r="AS203" s="58"/>
      <c r="AT203" s="67"/>
      <c r="AU203" s="67"/>
      <c r="AV203" s="67"/>
      <c r="AW203" s="67"/>
      <c r="AX203" s="67">
        <f t="shared" si="393"/>
        <v>0</v>
      </c>
      <c r="AY203" s="11"/>
      <c r="AZ203" s="58"/>
      <c r="BA203" s="58"/>
      <c r="BB203" s="57" t="s">
        <v>93</v>
      </c>
      <c r="BC203" s="57">
        <v>10.0</v>
      </c>
      <c r="BD203" s="58"/>
      <c r="BE203" s="58">
        <f t="shared" si="10"/>
        <v>0</v>
      </c>
      <c r="BF203" s="5"/>
      <c r="BG203" s="69"/>
      <c r="BH203" s="69"/>
      <c r="BI203" s="69"/>
      <c r="BJ203" s="69"/>
      <c r="BK203" s="69"/>
      <c r="BL203" s="69">
        <f t="shared" si="11"/>
        <v>0</v>
      </c>
      <c r="BM203" s="5"/>
      <c r="BN203" s="86"/>
      <c r="BO203" s="87"/>
      <c r="BP203" s="87"/>
      <c r="BQ203" s="87"/>
      <c r="BR203" s="87"/>
      <c r="BS203" s="83">
        <v>0.0</v>
      </c>
      <c r="BT203" s="5"/>
      <c r="BU203" s="88">
        <v>0.0</v>
      </c>
      <c r="BV203" s="58">
        <v>0.0</v>
      </c>
      <c r="BW203" s="58" t="s">
        <v>63</v>
      </c>
      <c r="BX203" s="57"/>
      <c r="BY203" s="57">
        <v>94.0</v>
      </c>
      <c r="BZ203" s="58">
        <f t="shared" si="406"/>
        <v>0</v>
      </c>
      <c r="CA203" s="76"/>
      <c r="CB203" s="77">
        <f t="shared" ref="CB203:CC203" si="423">C203+J203+Q203+X203+AE203+AL203+AS203+AZ203+BG203+BN203+BU203</f>
        <v>0</v>
      </c>
      <c r="CC203" s="78">
        <f t="shared" si="423"/>
        <v>0</v>
      </c>
      <c r="CD203" s="78" t="s">
        <v>29</v>
      </c>
      <c r="CE203" s="78">
        <f t="shared" ref="CE203:CG203" si="424">F203+M203+T203+AA203+AH203+AO203+AV203+BC203+BJ203+BQ203+BX203</f>
        <v>2610</v>
      </c>
      <c r="CF203" s="78">
        <f t="shared" si="424"/>
        <v>188</v>
      </c>
      <c r="CG203" s="78">
        <f t="shared" si="424"/>
        <v>0</v>
      </c>
      <c r="CH203" s="76"/>
    </row>
    <row r="204">
      <c r="A204" s="55">
        <v>199.0</v>
      </c>
      <c r="B204" s="85" t="s">
        <v>302</v>
      </c>
      <c r="C204" s="57">
        <v>0.0</v>
      </c>
      <c r="D204" s="57">
        <v>0.0</v>
      </c>
      <c r="E204" s="57" t="s">
        <v>63</v>
      </c>
      <c r="F204" s="57">
        <v>0.0</v>
      </c>
      <c r="G204" s="57">
        <v>325.54</v>
      </c>
      <c r="H204" s="58">
        <f t="shared" si="405"/>
        <v>0</v>
      </c>
      <c r="I204" s="11"/>
      <c r="J204" s="62"/>
      <c r="K204" s="62"/>
      <c r="L204" s="62"/>
      <c r="M204" s="62"/>
      <c r="N204" s="62"/>
      <c r="O204" s="62">
        <f t="shared" si="4"/>
        <v>0</v>
      </c>
      <c r="P204" s="11"/>
      <c r="Q204" s="58"/>
      <c r="R204" s="58"/>
      <c r="S204" s="58"/>
      <c r="T204" s="58"/>
      <c r="U204" s="58"/>
      <c r="V204" s="58">
        <f t="shared" si="5"/>
        <v>0</v>
      </c>
      <c r="W204" s="11"/>
      <c r="X204" s="80">
        <v>0.0</v>
      </c>
      <c r="Y204" s="80">
        <v>0.0</v>
      </c>
      <c r="Z204" s="80" t="s">
        <v>186</v>
      </c>
      <c r="AA204" s="81">
        <v>1500.0</v>
      </c>
      <c r="AB204" s="57">
        <v>21.45</v>
      </c>
      <c r="AC204" s="58">
        <f t="shared" si="6"/>
        <v>32175</v>
      </c>
      <c r="AD204" s="11"/>
      <c r="AE204" s="58"/>
      <c r="AF204" s="58"/>
      <c r="AG204" s="58"/>
      <c r="AH204" s="58"/>
      <c r="AI204" s="58"/>
      <c r="AJ204" s="65">
        <f t="shared" si="7"/>
        <v>0</v>
      </c>
      <c r="AK204" s="11"/>
      <c r="AL204" s="58"/>
      <c r="AM204" s="58"/>
      <c r="AN204" s="58"/>
      <c r="AO204" s="58"/>
      <c r="AP204" s="58"/>
      <c r="AQ204" s="58">
        <f t="shared" si="8"/>
        <v>0</v>
      </c>
      <c r="AR204" s="11"/>
      <c r="AS204" s="58"/>
      <c r="AT204" s="67"/>
      <c r="AU204" s="67"/>
      <c r="AV204" s="67"/>
      <c r="AW204" s="67"/>
      <c r="AX204" s="67">
        <f t="shared" si="393"/>
        <v>0</v>
      </c>
      <c r="AY204" s="11"/>
      <c r="AZ204" s="58"/>
      <c r="BA204" s="58"/>
      <c r="BB204" s="57" t="s">
        <v>93</v>
      </c>
      <c r="BC204" s="57">
        <v>50.0</v>
      </c>
      <c r="BD204" s="57">
        <v>325.54</v>
      </c>
      <c r="BE204" s="58">
        <f t="shared" si="10"/>
        <v>16277</v>
      </c>
      <c r="BF204" s="5"/>
      <c r="BG204" s="69"/>
      <c r="BH204" s="69"/>
      <c r="BI204" s="69"/>
      <c r="BJ204" s="69"/>
      <c r="BK204" s="69"/>
      <c r="BL204" s="69">
        <f t="shared" si="11"/>
        <v>0</v>
      </c>
      <c r="BM204" s="5"/>
      <c r="BN204" s="86"/>
      <c r="BO204" s="87"/>
      <c r="BP204" s="87"/>
      <c r="BQ204" s="87"/>
      <c r="BR204" s="87"/>
      <c r="BS204" s="83">
        <v>0.0</v>
      </c>
      <c r="BT204" s="5"/>
      <c r="BU204" s="88">
        <v>0.0</v>
      </c>
      <c r="BV204" s="58">
        <v>0.0</v>
      </c>
      <c r="BW204" s="58" t="s">
        <v>63</v>
      </c>
      <c r="BX204" s="57"/>
      <c r="BY204" s="57">
        <v>325.54</v>
      </c>
      <c r="BZ204" s="58">
        <f t="shared" si="406"/>
        <v>0</v>
      </c>
      <c r="CA204" s="76"/>
      <c r="CB204" s="77">
        <f t="shared" ref="CB204:CC204" si="425">C204+J204+Q204+X204+AE204+AL204+AS204+AZ204+BG204+BN204+BU204</f>
        <v>0</v>
      </c>
      <c r="CC204" s="78">
        <f t="shared" si="425"/>
        <v>0</v>
      </c>
      <c r="CD204" s="78" t="s">
        <v>29</v>
      </c>
      <c r="CE204" s="78">
        <f t="shared" ref="CE204:CG204" si="426">F204+M204+T204+AA204+AH204+AO204+AV204+BC204+BJ204+BQ204+BX204</f>
        <v>1550</v>
      </c>
      <c r="CF204" s="78">
        <f t="shared" si="426"/>
        <v>998.07</v>
      </c>
      <c r="CG204" s="78">
        <f t="shared" si="426"/>
        <v>48452</v>
      </c>
      <c r="CH204" s="76"/>
    </row>
    <row r="205">
      <c r="A205" s="55">
        <v>200.0</v>
      </c>
      <c r="B205" s="85" t="s">
        <v>303</v>
      </c>
      <c r="C205" s="57">
        <v>0.0</v>
      </c>
      <c r="D205" s="57">
        <v>0.0</v>
      </c>
      <c r="E205" s="57" t="s">
        <v>63</v>
      </c>
      <c r="F205" s="57">
        <v>0.0</v>
      </c>
      <c r="G205" s="57">
        <v>113.27</v>
      </c>
      <c r="H205" s="58">
        <f t="shared" si="405"/>
        <v>0</v>
      </c>
      <c r="I205" s="11"/>
      <c r="J205" s="62"/>
      <c r="K205" s="62"/>
      <c r="L205" s="60" t="s">
        <v>245</v>
      </c>
      <c r="M205" s="61">
        <v>300.0</v>
      </c>
      <c r="N205" s="61">
        <v>15.87</v>
      </c>
      <c r="O205" s="62">
        <f t="shared" si="4"/>
        <v>4761</v>
      </c>
      <c r="P205" s="11"/>
      <c r="Q205" s="58"/>
      <c r="R205" s="58"/>
      <c r="S205" s="58"/>
      <c r="T205" s="58"/>
      <c r="U205" s="58"/>
      <c r="V205" s="58">
        <f t="shared" si="5"/>
        <v>0</v>
      </c>
      <c r="W205" s="11"/>
      <c r="X205" s="80">
        <v>0.0</v>
      </c>
      <c r="Y205" s="80">
        <v>0.0</v>
      </c>
      <c r="Z205" s="80" t="s">
        <v>252</v>
      </c>
      <c r="AA205" s="81">
        <v>1500.0</v>
      </c>
      <c r="AB205" s="57">
        <v>15.87</v>
      </c>
      <c r="AC205" s="58">
        <f t="shared" si="6"/>
        <v>23805</v>
      </c>
      <c r="AD205" s="11"/>
      <c r="AE205" s="58"/>
      <c r="AF205" s="58"/>
      <c r="AG205" s="58"/>
      <c r="AH205" s="58"/>
      <c r="AI205" s="58"/>
      <c r="AJ205" s="65">
        <f t="shared" si="7"/>
        <v>0</v>
      </c>
      <c r="AK205" s="11"/>
      <c r="AL205" s="58"/>
      <c r="AM205" s="58"/>
      <c r="AN205" s="58"/>
      <c r="AO205" s="58"/>
      <c r="AP205" s="58"/>
      <c r="AQ205" s="58">
        <f t="shared" si="8"/>
        <v>0</v>
      </c>
      <c r="AR205" s="11"/>
      <c r="AS205" s="58"/>
      <c r="AT205" s="67"/>
      <c r="AU205" s="67"/>
      <c r="AV205" s="67"/>
      <c r="AW205" s="67"/>
      <c r="AX205" s="67">
        <f t="shared" si="393"/>
        <v>0</v>
      </c>
      <c r="AY205" s="11"/>
      <c r="AZ205" s="58"/>
      <c r="BA205" s="58"/>
      <c r="BB205" s="58"/>
      <c r="BC205" s="58"/>
      <c r="BD205" s="58"/>
      <c r="BE205" s="58">
        <f t="shared" si="10"/>
        <v>0</v>
      </c>
      <c r="BF205" s="5"/>
      <c r="BG205" s="69"/>
      <c r="BH205" s="69"/>
      <c r="BI205" s="69"/>
      <c r="BJ205" s="69"/>
      <c r="BK205" s="69"/>
      <c r="BL205" s="69">
        <f t="shared" si="11"/>
        <v>0</v>
      </c>
      <c r="BM205" s="5"/>
      <c r="BN205" s="86"/>
      <c r="BO205" s="87"/>
      <c r="BP205" s="87"/>
      <c r="BQ205" s="87"/>
      <c r="BR205" s="87"/>
      <c r="BS205" s="83">
        <v>0.0</v>
      </c>
      <c r="BT205" s="5"/>
      <c r="BU205" s="88">
        <v>0.0</v>
      </c>
      <c r="BV205" s="58">
        <v>0.0</v>
      </c>
      <c r="BW205" s="58" t="s">
        <v>63</v>
      </c>
      <c r="BX205" s="57"/>
      <c r="BY205" s="57">
        <v>113.27</v>
      </c>
      <c r="BZ205" s="58">
        <f t="shared" si="406"/>
        <v>0</v>
      </c>
      <c r="CA205" s="76"/>
      <c r="CB205" s="77">
        <f t="shared" ref="CB205:CC205" si="427">C205+J205+Q205+X205+AE205+AL205+AS205+AZ205+BG205+BN205+BU205</f>
        <v>0</v>
      </c>
      <c r="CC205" s="78">
        <f t="shared" si="427"/>
        <v>0</v>
      </c>
      <c r="CD205" s="78" t="s">
        <v>29</v>
      </c>
      <c r="CE205" s="78">
        <f t="shared" ref="CE205:CG205" si="428">F205+M205+T205+AA205+AH205+AO205+AV205+BC205+BJ205+BQ205+BX205</f>
        <v>1800</v>
      </c>
      <c r="CF205" s="78">
        <f t="shared" si="428"/>
        <v>258.28</v>
      </c>
      <c r="CG205" s="78">
        <f t="shared" si="428"/>
        <v>28566</v>
      </c>
      <c r="CH205" s="76"/>
    </row>
    <row r="206">
      <c r="A206" s="55">
        <v>201.0</v>
      </c>
      <c r="B206" s="85" t="s">
        <v>304</v>
      </c>
      <c r="C206" s="57">
        <v>0.0</v>
      </c>
      <c r="D206" s="57">
        <v>0.0</v>
      </c>
      <c r="E206" s="57" t="s">
        <v>63</v>
      </c>
      <c r="F206" s="57">
        <v>0.0</v>
      </c>
      <c r="G206" s="57">
        <v>93.02</v>
      </c>
      <c r="H206" s="58">
        <f t="shared" si="405"/>
        <v>0</v>
      </c>
      <c r="I206" s="11"/>
      <c r="J206" s="62"/>
      <c r="K206" s="62"/>
      <c r="L206" s="62"/>
      <c r="M206" s="62"/>
      <c r="N206" s="62"/>
      <c r="O206" s="62">
        <f t="shared" si="4"/>
        <v>0</v>
      </c>
      <c r="P206" s="11"/>
      <c r="Q206" s="58"/>
      <c r="R206" s="58"/>
      <c r="S206" s="58"/>
      <c r="T206" s="58"/>
      <c r="U206" s="58"/>
      <c r="V206" s="58">
        <f t="shared" si="5"/>
        <v>0</v>
      </c>
      <c r="W206" s="11"/>
      <c r="X206" s="80">
        <v>0.0</v>
      </c>
      <c r="Y206" s="80">
        <v>0.0</v>
      </c>
      <c r="Z206" s="80" t="s">
        <v>252</v>
      </c>
      <c r="AA206" s="81">
        <v>1200.0</v>
      </c>
      <c r="AB206" s="57">
        <v>13.84</v>
      </c>
      <c r="AC206" s="58">
        <f t="shared" si="6"/>
        <v>16608</v>
      </c>
      <c r="AD206" s="11"/>
      <c r="AE206" s="58"/>
      <c r="AF206" s="58"/>
      <c r="AG206" s="58"/>
      <c r="AH206" s="58"/>
      <c r="AI206" s="58"/>
      <c r="AJ206" s="65">
        <f t="shared" si="7"/>
        <v>0</v>
      </c>
      <c r="AK206" s="11"/>
      <c r="AL206" s="58"/>
      <c r="AM206" s="58"/>
      <c r="AN206" s="58"/>
      <c r="AO206" s="58"/>
      <c r="AP206" s="58"/>
      <c r="AQ206" s="58">
        <f t="shared" si="8"/>
        <v>0</v>
      </c>
      <c r="AR206" s="11"/>
      <c r="AS206" s="58"/>
      <c r="AT206" s="67"/>
      <c r="AU206" s="67"/>
      <c r="AV206" s="67"/>
      <c r="AW206" s="67"/>
      <c r="AX206" s="67">
        <f t="shared" si="393"/>
        <v>0</v>
      </c>
      <c r="AY206" s="11"/>
      <c r="AZ206" s="58"/>
      <c r="BA206" s="58"/>
      <c r="BB206" s="57" t="s">
        <v>93</v>
      </c>
      <c r="BC206" s="57">
        <v>20.0</v>
      </c>
      <c r="BD206" s="57">
        <v>93.02</v>
      </c>
      <c r="BE206" s="58">
        <f t="shared" si="10"/>
        <v>1860.4</v>
      </c>
      <c r="BF206" s="5"/>
      <c r="BG206" s="69"/>
      <c r="BH206" s="69"/>
      <c r="BI206" s="69"/>
      <c r="BJ206" s="69"/>
      <c r="BK206" s="69"/>
      <c r="BL206" s="69">
        <f t="shared" si="11"/>
        <v>0</v>
      </c>
      <c r="BM206" s="5"/>
      <c r="BN206" s="86"/>
      <c r="BO206" s="87"/>
      <c r="BP206" s="87"/>
      <c r="BQ206" s="87"/>
      <c r="BR206" s="87"/>
      <c r="BS206" s="83">
        <v>0.0</v>
      </c>
      <c r="BT206" s="5"/>
      <c r="BU206" s="88">
        <v>0.0</v>
      </c>
      <c r="BV206" s="58">
        <v>0.0</v>
      </c>
      <c r="BW206" s="58" t="s">
        <v>63</v>
      </c>
      <c r="BX206" s="57"/>
      <c r="BY206" s="57">
        <v>93.02</v>
      </c>
      <c r="BZ206" s="58">
        <f t="shared" si="406"/>
        <v>0</v>
      </c>
      <c r="CA206" s="76"/>
      <c r="CB206" s="77">
        <f t="shared" ref="CB206:CC206" si="429">C206+J206+Q206+X206+AE206+AL206+AS206+AZ206+BG206+BN206+BU206</f>
        <v>0</v>
      </c>
      <c r="CC206" s="78">
        <f t="shared" si="429"/>
        <v>0</v>
      </c>
      <c r="CD206" s="78" t="s">
        <v>29</v>
      </c>
      <c r="CE206" s="78">
        <f t="shared" ref="CE206:CG206" si="430">F206+M206+T206+AA206+AH206+AO206+AV206+BC206+BJ206+BQ206+BX206</f>
        <v>1220</v>
      </c>
      <c r="CF206" s="78">
        <f t="shared" si="430"/>
        <v>292.9</v>
      </c>
      <c r="CG206" s="78">
        <f t="shared" si="430"/>
        <v>18468.4</v>
      </c>
      <c r="CH206" s="76"/>
    </row>
    <row r="207">
      <c r="A207" s="55">
        <v>202.0</v>
      </c>
      <c r="B207" s="56" t="s">
        <v>305</v>
      </c>
      <c r="C207" s="57">
        <v>240.0</v>
      </c>
      <c r="D207" s="57">
        <v>360.0</v>
      </c>
      <c r="E207" s="57" t="s">
        <v>113</v>
      </c>
      <c r="F207" s="57">
        <v>0.0</v>
      </c>
      <c r="G207" s="57">
        <v>616.62</v>
      </c>
      <c r="H207" s="58">
        <f t="shared" si="405"/>
        <v>0</v>
      </c>
      <c r="I207" s="11"/>
      <c r="J207" s="59">
        <v>600.0</v>
      </c>
      <c r="K207" s="59">
        <v>0.0</v>
      </c>
      <c r="L207" s="62"/>
      <c r="M207" s="62"/>
      <c r="N207" s="62"/>
      <c r="O207" s="62">
        <f t="shared" si="4"/>
        <v>0</v>
      </c>
      <c r="P207" s="11"/>
      <c r="Q207" s="57">
        <v>600.0</v>
      </c>
      <c r="R207" s="57">
        <v>0.0</v>
      </c>
      <c r="S207" s="57" t="s">
        <v>168</v>
      </c>
      <c r="T207" s="57">
        <v>300.0</v>
      </c>
      <c r="U207" s="57">
        <v>26.8</v>
      </c>
      <c r="V207" s="58">
        <f t="shared" si="5"/>
        <v>8040</v>
      </c>
      <c r="W207" s="11"/>
      <c r="X207" s="80">
        <v>0.0</v>
      </c>
      <c r="Y207" s="80">
        <v>0.0</v>
      </c>
      <c r="Z207" s="80" t="s">
        <v>153</v>
      </c>
      <c r="AA207" s="57">
        <v>1000.0</v>
      </c>
      <c r="AB207" s="57">
        <v>22.18</v>
      </c>
      <c r="AC207" s="58">
        <f t="shared" si="6"/>
        <v>22180</v>
      </c>
      <c r="AD207" s="11"/>
      <c r="AE207" s="57">
        <v>600.0</v>
      </c>
      <c r="AF207" s="57">
        <v>0.0</v>
      </c>
      <c r="AG207" s="57" t="s">
        <v>168</v>
      </c>
      <c r="AH207" s="57">
        <v>600.0</v>
      </c>
      <c r="AI207" s="57">
        <v>26.8</v>
      </c>
      <c r="AJ207" s="65">
        <f t="shared" si="7"/>
        <v>16080</v>
      </c>
      <c r="AK207" s="11"/>
      <c r="AL207" s="57">
        <v>600.0</v>
      </c>
      <c r="AM207" s="57">
        <v>0.0</v>
      </c>
      <c r="AN207" s="57" t="s">
        <v>113</v>
      </c>
      <c r="AO207" s="57">
        <v>25.0</v>
      </c>
      <c r="AP207" s="57">
        <v>616.62</v>
      </c>
      <c r="AQ207" s="58">
        <f t="shared" si="8"/>
        <v>15415.5</v>
      </c>
      <c r="AR207" s="11"/>
      <c r="AS207" s="58"/>
      <c r="AT207" s="67"/>
      <c r="AU207" s="67"/>
      <c r="AV207" s="67"/>
      <c r="AW207" s="67"/>
      <c r="AX207" s="67">
        <f t="shared" si="393"/>
        <v>0</v>
      </c>
      <c r="AY207" s="11"/>
      <c r="AZ207" s="57">
        <v>400.0</v>
      </c>
      <c r="BA207" s="57">
        <v>200.0</v>
      </c>
      <c r="BB207" s="57" t="s">
        <v>168</v>
      </c>
      <c r="BC207" s="57">
        <v>2500.0</v>
      </c>
      <c r="BD207" s="57">
        <v>26.8</v>
      </c>
      <c r="BE207" s="58">
        <f t="shared" si="10"/>
        <v>67000</v>
      </c>
      <c r="BF207" s="5"/>
      <c r="BG207" s="68">
        <v>0.0</v>
      </c>
      <c r="BH207" s="68">
        <v>600.0</v>
      </c>
      <c r="BI207" s="68" t="s">
        <v>169</v>
      </c>
      <c r="BJ207" s="68">
        <v>600.0</v>
      </c>
      <c r="BK207" s="68">
        <v>26.8</v>
      </c>
      <c r="BL207" s="69">
        <f t="shared" si="11"/>
        <v>16080</v>
      </c>
      <c r="BM207" s="5"/>
      <c r="BN207" s="82">
        <v>400.0</v>
      </c>
      <c r="BO207" s="83">
        <v>200.0</v>
      </c>
      <c r="BP207" s="83" t="s">
        <v>154</v>
      </c>
      <c r="BQ207" s="83">
        <v>600.0</v>
      </c>
      <c r="BR207" s="83">
        <v>26.8</v>
      </c>
      <c r="BS207" s="83">
        <v>16080.0</v>
      </c>
      <c r="BT207" s="5"/>
      <c r="BU207" s="84">
        <v>24.0</v>
      </c>
      <c r="BV207" s="57">
        <v>0.0</v>
      </c>
      <c r="BW207" s="58" t="s">
        <v>113</v>
      </c>
      <c r="BX207" s="57">
        <v>15.0</v>
      </c>
      <c r="BY207" s="57">
        <v>616.62</v>
      </c>
      <c r="BZ207" s="58">
        <f t="shared" si="406"/>
        <v>9249.3</v>
      </c>
      <c r="CA207" s="76"/>
      <c r="CB207" s="77">
        <f t="shared" ref="CB207:CC207" si="431">C207+J207+Q207+X207+AE207+AL207+AS207+AZ207+BG207+BN207+BU207</f>
        <v>3464</v>
      </c>
      <c r="CC207" s="78">
        <f t="shared" si="431"/>
        <v>1360</v>
      </c>
      <c r="CD207" s="78" t="s">
        <v>29</v>
      </c>
      <c r="CE207" s="78">
        <f t="shared" ref="CE207:CG207" si="432">F207+M207+T207+AA207+AH207+AO207+AV207+BC207+BJ207+BQ207+BX207</f>
        <v>5640</v>
      </c>
      <c r="CF207" s="78">
        <f t="shared" si="432"/>
        <v>2006.04</v>
      </c>
      <c r="CG207" s="78">
        <f t="shared" si="432"/>
        <v>170124.8</v>
      </c>
      <c r="CH207" s="76"/>
    </row>
    <row r="208">
      <c r="A208" s="55">
        <v>203.0</v>
      </c>
      <c r="B208" s="56" t="s">
        <v>306</v>
      </c>
      <c r="C208" s="57">
        <v>6.0</v>
      </c>
      <c r="D208" s="57">
        <v>18.0</v>
      </c>
      <c r="E208" s="57" t="s">
        <v>85</v>
      </c>
      <c r="F208" s="57">
        <v>20.0</v>
      </c>
      <c r="G208" s="57">
        <v>572.88</v>
      </c>
      <c r="H208" s="58">
        <f t="shared" si="405"/>
        <v>11457.6</v>
      </c>
      <c r="I208" s="11"/>
      <c r="J208" s="59">
        <v>20.0</v>
      </c>
      <c r="K208" s="59">
        <v>0.0</v>
      </c>
      <c r="L208" s="62"/>
      <c r="M208" s="62"/>
      <c r="N208" s="62"/>
      <c r="O208" s="62">
        <f t="shared" si="4"/>
        <v>0</v>
      </c>
      <c r="P208" s="11"/>
      <c r="Q208" s="57">
        <v>24.0</v>
      </c>
      <c r="R208" s="57">
        <v>0.0</v>
      </c>
      <c r="S208" s="57" t="s">
        <v>246</v>
      </c>
      <c r="T208" s="57">
        <v>20.0</v>
      </c>
      <c r="U208" s="57">
        <v>482.0</v>
      </c>
      <c r="V208" s="58">
        <f t="shared" si="5"/>
        <v>9640</v>
      </c>
      <c r="W208" s="11"/>
      <c r="X208" s="80">
        <v>0.0</v>
      </c>
      <c r="Y208" s="80">
        <v>0.0</v>
      </c>
      <c r="Z208" s="80" t="s">
        <v>186</v>
      </c>
      <c r="AA208" s="57">
        <v>1500.0</v>
      </c>
      <c r="AB208" s="57">
        <v>11.17</v>
      </c>
      <c r="AC208" s="58">
        <f t="shared" si="6"/>
        <v>16755</v>
      </c>
      <c r="AD208" s="11"/>
      <c r="AE208" s="57">
        <v>24.0</v>
      </c>
      <c r="AF208" s="57">
        <v>0.0</v>
      </c>
      <c r="AG208" s="57" t="s">
        <v>246</v>
      </c>
      <c r="AH208" s="57">
        <v>24.0</v>
      </c>
      <c r="AI208" s="57">
        <v>482.0</v>
      </c>
      <c r="AJ208" s="65">
        <f t="shared" si="7"/>
        <v>11568</v>
      </c>
      <c r="AK208" s="11"/>
      <c r="AL208" s="57">
        <v>10.0</v>
      </c>
      <c r="AM208" s="57">
        <v>14.0</v>
      </c>
      <c r="AN208" s="57" t="s">
        <v>85</v>
      </c>
      <c r="AO208" s="57">
        <v>50.0</v>
      </c>
      <c r="AP208" s="57">
        <v>572.88</v>
      </c>
      <c r="AQ208" s="58">
        <f t="shared" si="8"/>
        <v>28644</v>
      </c>
      <c r="AR208" s="11"/>
      <c r="AS208" s="57">
        <v>24.0</v>
      </c>
      <c r="AT208" s="66"/>
      <c r="AU208" s="66"/>
      <c r="AV208" s="66"/>
      <c r="AW208" s="66"/>
      <c r="AX208" s="67"/>
      <c r="AY208" s="11"/>
      <c r="AZ208" s="57">
        <v>0.0</v>
      </c>
      <c r="BA208" s="57">
        <v>24.0</v>
      </c>
      <c r="BB208" s="57" t="s">
        <v>246</v>
      </c>
      <c r="BC208" s="57">
        <v>80.0</v>
      </c>
      <c r="BD208" s="57">
        <v>482.0</v>
      </c>
      <c r="BE208" s="58">
        <f t="shared" si="10"/>
        <v>38560</v>
      </c>
      <c r="BF208" s="5"/>
      <c r="BG208" s="68">
        <v>2.0</v>
      </c>
      <c r="BH208" s="68">
        <v>22.0</v>
      </c>
      <c r="BI208" s="68" t="s">
        <v>85</v>
      </c>
      <c r="BJ208" s="68">
        <v>24.0</v>
      </c>
      <c r="BK208" s="68">
        <v>482.0</v>
      </c>
      <c r="BL208" s="69">
        <f t="shared" si="11"/>
        <v>11568</v>
      </c>
      <c r="BM208" s="5"/>
      <c r="BN208" s="82">
        <v>4.0</v>
      </c>
      <c r="BO208" s="83">
        <v>20.0</v>
      </c>
      <c r="BP208" s="83" t="s">
        <v>248</v>
      </c>
      <c r="BQ208" s="83">
        <v>24.0</v>
      </c>
      <c r="BR208" s="83">
        <v>482.0</v>
      </c>
      <c r="BS208" s="83">
        <v>11568.0</v>
      </c>
      <c r="BT208" s="5"/>
      <c r="BU208" s="84">
        <v>24.0</v>
      </c>
      <c r="BV208" s="57">
        <v>0.0</v>
      </c>
      <c r="BW208" s="58" t="s">
        <v>85</v>
      </c>
      <c r="BX208" s="57">
        <v>15.0</v>
      </c>
      <c r="BY208" s="57">
        <v>572.88</v>
      </c>
      <c r="BZ208" s="58">
        <f t="shared" si="406"/>
        <v>8593.2</v>
      </c>
      <c r="CA208" s="76"/>
      <c r="CB208" s="77">
        <f t="shared" ref="CB208:CC208" si="433">C208+J208+Q208+X208+AE208+AL208+AS208+AZ208+BG208+BN208+BU208</f>
        <v>138</v>
      </c>
      <c r="CC208" s="78">
        <f t="shared" si="433"/>
        <v>98</v>
      </c>
      <c r="CD208" s="78" t="s">
        <v>29</v>
      </c>
      <c r="CE208" s="78">
        <f t="shared" ref="CE208:CG208" si="434">F208+M208+T208+AA208+AH208+AO208+AV208+BC208+BJ208+BQ208+BX208</f>
        <v>1757</v>
      </c>
      <c r="CF208" s="78">
        <f t="shared" si="434"/>
        <v>4139.81</v>
      </c>
      <c r="CG208" s="78">
        <f t="shared" si="434"/>
        <v>148353.8</v>
      </c>
      <c r="CH208" s="76"/>
    </row>
    <row r="209">
      <c r="A209" s="55">
        <v>204.0</v>
      </c>
      <c r="B209" s="56" t="s">
        <v>307</v>
      </c>
      <c r="C209" s="57">
        <v>89.0</v>
      </c>
      <c r="D209" s="57">
        <v>11.0</v>
      </c>
      <c r="E209" s="57" t="s">
        <v>63</v>
      </c>
      <c r="F209" s="57">
        <v>50.0</v>
      </c>
      <c r="G209" s="57">
        <v>129.3</v>
      </c>
      <c r="H209" s="58">
        <f t="shared" si="405"/>
        <v>6465</v>
      </c>
      <c r="I209" s="11"/>
      <c r="J209" s="59">
        <v>100.0</v>
      </c>
      <c r="K209" s="59">
        <v>0.0</v>
      </c>
      <c r="L209" s="62"/>
      <c r="M209" s="62"/>
      <c r="N209" s="62"/>
      <c r="O209" s="62">
        <f t="shared" si="4"/>
        <v>0</v>
      </c>
      <c r="P209" s="11"/>
      <c r="Q209" s="57">
        <v>70.0</v>
      </c>
      <c r="R209" s="57">
        <v>30.0</v>
      </c>
      <c r="S209" s="57" t="s">
        <v>82</v>
      </c>
      <c r="T209" s="57">
        <v>30.0</v>
      </c>
      <c r="U209" s="57">
        <v>159.2</v>
      </c>
      <c r="V209" s="58">
        <f t="shared" si="5"/>
        <v>4776</v>
      </c>
      <c r="W209" s="11"/>
      <c r="X209" s="80">
        <v>0.0</v>
      </c>
      <c r="Y209" s="80">
        <v>0.0</v>
      </c>
      <c r="Z209" s="80" t="s">
        <v>186</v>
      </c>
      <c r="AA209" s="57">
        <v>1500.0</v>
      </c>
      <c r="AB209" s="57">
        <v>11.64</v>
      </c>
      <c r="AC209" s="58">
        <f t="shared" si="6"/>
        <v>17460</v>
      </c>
      <c r="AD209" s="11"/>
      <c r="AE209" s="57">
        <v>70.0</v>
      </c>
      <c r="AF209" s="57">
        <v>30.0</v>
      </c>
      <c r="AG209" s="57" t="s">
        <v>82</v>
      </c>
      <c r="AH209" s="57">
        <v>100.0</v>
      </c>
      <c r="AI209" s="57">
        <v>159.2</v>
      </c>
      <c r="AJ209" s="65">
        <f t="shared" si="7"/>
        <v>15920</v>
      </c>
      <c r="AK209" s="11"/>
      <c r="AL209" s="57">
        <v>50.0</v>
      </c>
      <c r="AM209" s="57">
        <v>50.0</v>
      </c>
      <c r="AN209" s="57" t="s">
        <v>63</v>
      </c>
      <c r="AO209" s="57">
        <v>100.0</v>
      </c>
      <c r="AP209" s="57">
        <v>129.3</v>
      </c>
      <c r="AQ209" s="58">
        <f t="shared" si="8"/>
        <v>12930</v>
      </c>
      <c r="AR209" s="11"/>
      <c r="AS209" s="57">
        <v>100.0</v>
      </c>
      <c r="AT209" s="66"/>
      <c r="AU209" s="66"/>
      <c r="AV209" s="66"/>
      <c r="AW209" s="66"/>
      <c r="AX209" s="67"/>
      <c r="AY209" s="11"/>
      <c r="AZ209" s="57">
        <v>0.0</v>
      </c>
      <c r="BA209" s="57">
        <v>100.0</v>
      </c>
      <c r="BB209" s="57" t="s">
        <v>82</v>
      </c>
      <c r="BC209" s="57">
        <v>400.0</v>
      </c>
      <c r="BD209" s="57">
        <v>159.2</v>
      </c>
      <c r="BE209" s="58">
        <f t="shared" si="10"/>
        <v>63680</v>
      </c>
      <c r="BF209" s="5"/>
      <c r="BG209" s="68">
        <v>0.0</v>
      </c>
      <c r="BH209" s="68">
        <v>100.0</v>
      </c>
      <c r="BI209" s="68" t="s">
        <v>63</v>
      </c>
      <c r="BJ209" s="68">
        <v>100.0</v>
      </c>
      <c r="BK209" s="68">
        <v>159.2</v>
      </c>
      <c r="BL209" s="69">
        <f t="shared" si="11"/>
        <v>15920</v>
      </c>
      <c r="BM209" s="5"/>
      <c r="BN209" s="82">
        <v>10.0</v>
      </c>
      <c r="BO209" s="83">
        <v>90.0</v>
      </c>
      <c r="BP209" s="83" t="s">
        <v>68</v>
      </c>
      <c r="BQ209" s="83">
        <v>100.0</v>
      </c>
      <c r="BR209" s="83">
        <v>159.2</v>
      </c>
      <c r="BS209" s="83">
        <v>15920.0</v>
      </c>
      <c r="BT209" s="5"/>
      <c r="BU209" s="84">
        <v>100.0</v>
      </c>
      <c r="BV209" s="57">
        <v>0.0</v>
      </c>
      <c r="BW209" s="58" t="s">
        <v>63</v>
      </c>
      <c r="BX209" s="57">
        <v>100.0</v>
      </c>
      <c r="BY209" s="57">
        <v>129.3</v>
      </c>
      <c r="BZ209" s="57">
        <v>12930.0</v>
      </c>
      <c r="CA209" s="76"/>
      <c r="CB209" s="77">
        <f t="shared" ref="CB209:CC209" si="435">C209+J209+Q209+X209+AE209+AL209+AS209+AZ209+BG209+BN209+BU209</f>
        <v>589</v>
      </c>
      <c r="CC209" s="78">
        <f t="shared" si="435"/>
        <v>411</v>
      </c>
      <c r="CD209" s="78" t="s">
        <v>29</v>
      </c>
      <c r="CE209" s="78">
        <f t="shared" ref="CE209:CG209" si="436">F209+M209+T209+AA209+AH209+AO209+AV209+BC209+BJ209+BQ209+BX209</f>
        <v>2480</v>
      </c>
      <c r="CF209" s="78">
        <f t="shared" si="436"/>
        <v>1195.54</v>
      </c>
      <c r="CG209" s="78">
        <f t="shared" si="436"/>
        <v>166001</v>
      </c>
      <c r="CH209" s="76"/>
    </row>
    <row r="210">
      <c r="A210" s="55">
        <v>205.0</v>
      </c>
      <c r="B210" s="56" t="s">
        <v>308</v>
      </c>
      <c r="C210" s="57">
        <v>230.0</v>
      </c>
      <c r="D210" s="57">
        <v>70.0</v>
      </c>
      <c r="E210" s="57" t="s">
        <v>309</v>
      </c>
      <c r="F210" s="57">
        <v>0.0</v>
      </c>
      <c r="G210" s="57">
        <v>1096.0</v>
      </c>
      <c r="H210" s="58">
        <f t="shared" si="405"/>
        <v>0</v>
      </c>
      <c r="I210" s="11"/>
      <c r="J210" s="59">
        <v>300.0</v>
      </c>
      <c r="K210" s="59">
        <v>0.0</v>
      </c>
      <c r="L210" s="62"/>
      <c r="M210" s="62"/>
      <c r="N210" s="62"/>
      <c r="O210" s="62">
        <f t="shared" si="4"/>
        <v>0</v>
      </c>
      <c r="P210" s="11"/>
      <c r="Q210" s="57">
        <v>300.0</v>
      </c>
      <c r="R210" s="57">
        <v>0.0</v>
      </c>
      <c r="S210" s="57" t="s">
        <v>310</v>
      </c>
      <c r="T210" s="57">
        <v>500.0</v>
      </c>
      <c r="U210" s="57">
        <v>25.6</v>
      </c>
      <c r="V210" s="58">
        <f t="shared" si="5"/>
        <v>12800</v>
      </c>
      <c r="W210" s="11"/>
      <c r="X210" s="80">
        <v>0.0</v>
      </c>
      <c r="Y210" s="80">
        <v>0.0</v>
      </c>
      <c r="Z210" s="80">
        <v>0.0</v>
      </c>
      <c r="AA210" s="57">
        <v>2000.0</v>
      </c>
      <c r="AB210" s="58"/>
      <c r="AC210" s="58">
        <f t="shared" si="6"/>
        <v>0</v>
      </c>
      <c r="AD210" s="11"/>
      <c r="AE210" s="57">
        <v>300.0</v>
      </c>
      <c r="AF210" s="57">
        <v>0.0</v>
      </c>
      <c r="AG210" s="57" t="s">
        <v>310</v>
      </c>
      <c r="AH210" s="57">
        <v>300.0</v>
      </c>
      <c r="AI210" s="57">
        <v>25.6</v>
      </c>
      <c r="AJ210" s="65">
        <f t="shared" si="7"/>
        <v>7680</v>
      </c>
      <c r="AK210" s="11"/>
      <c r="AL210" s="57">
        <v>300.0</v>
      </c>
      <c r="AM210" s="57">
        <v>0.0</v>
      </c>
      <c r="AN210" s="57" t="s">
        <v>311</v>
      </c>
      <c r="AO210" s="57">
        <v>600.0</v>
      </c>
      <c r="AP210" s="57">
        <v>25.6</v>
      </c>
      <c r="AQ210" s="58">
        <f t="shared" si="8"/>
        <v>15360</v>
      </c>
      <c r="AR210" s="11"/>
      <c r="AS210" s="57">
        <v>300.0</v>
      </c>
      <c r="AT210" s="66"/>
      <c r="AU210" s="66"/>
      <c r="AV210" s="66"/>
      <c r="AW210" s="66"/>
      <c r="AX210" s="67"/>
      <c r="AY210" s="11"/>
      <c r="AZ210" s="57">
        <v>300.0</v>
      </c>
      <c r="BA210" s="57">
        <v>0.0</v>
      </c>
      <c r="BB210" s="57" t="s">
        <v>310</v>
      </c>
      <c r="BC210" s="57">
        <v>1000.0</v>
      </c>
      <c r="BD210" s="57">
        <v>25.6</v>
      </c>
      <c r="BE210" s="58">
        <f t="shared" si="10"/>
        <v>25600</v>
      </c>
      <c r="BF210" s="5"/>
      <c r="BG210" s="68">
        <v>300.0</v>
      </c>
      <c r="BH210" s="68">
        <v>0.0</v>
      </c>
      <c r="BI210" s="68" t="s">
        <v>311</v>
      </c>
      <c r="BJ210" s="68">
        <v>300.0</v>
      </c>
      <c r="BK210" s="68">
        <v>25.6</v>
      </c>
      <c r="BL210" s="69">
        <f t="shared" si="11"/>
        <v>7680</v>
      </c>
      <c r="BM210" s="5"/>
      <c r="BN210" s="82">
        <v>0.0</v>
      </c>
      <c r="BO210" s="83">
        <v>300.0</v>
      </c>
      <c r="BP210" s="83" t="s">
        <v>312</v>
      </c>
      <c r="BQ210" s="83">
        <v>300.0</v>
      </c>
      <c r="BR210" s="83">
        <v>25.6</v>
      </c>
      <c r="BS210" s="83">
        <v>7680.0</v>
      </c>
      <c r="BT210" s="5"/>
      <c r="BU210" s="84">
        <v>300.0</v>
      </c>
      <c r="BV210" s="57">
        <v>0.0</v>
      </c>
      <c r="BW210" s="58" t="s">
        <v>311</v>
      </c>
      <c r="BX210" s="57">
        <v>50.0</v>
      </c>
      <c r="BY210" s="57">
        <v>1096.0</v>
      </c>
      <c r="BZ210" s="58">
        <f>BX210*BY210</f>
        <v>54800</v>
      </c>
      <c r="CA210" s="76"/>
      <c r="CB210" s="77">
        <f t="shared" ref="CB210:CC210" si="437">C210+J210+Q210+X210+AE210+AL210+AS210+AZ210+BG210+BN210+BU210</f>
        <v>2630</v>
      </c>
      <c r="CC210" s="78">
        <f t="shared" si="437"/>
        <v>370</v>
      </c>
      <c r="CD210" s="78" t="s">
        <v>29</v>
      </c>
      <c r="CE210" s="78">
        <f t="shared" ref="CE210:CG210" si="438">F210+M210+T210+AA210+AH210+AO210+AV210+BC210+BJ210+BQ210+BX210</f>
        <v>5050</v>
      </c>
      <c r="CF210" s="78">
        <f t="shared" si="438"/>
        <v>2345.6</v>
      </c>
      <c r="CG210" s="78">
        <f t="shared" si="438"/>
        <v>131600</v>
      </c>
      <c r="CH210" s="76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97"/>
      <c r="BO211" s="97"/>
      <c r="BP211" s="97"/>
      <c r="BQ211" s="97"/>
      <c r="BR211" s="97"/>
      <c r="BS211" s="97"/>
      <c r="BT211" s="5"/>
      <c r="BU211" s="6"/>
      <c r="BV211" s="6"/>
      <c r="BW211" s="6"/>
      <c r="BX211" s="6"/>
      <c r="BY211" s="5"/>
      <c r="BZ211" s="6"/>
      <c r="CA211" s="5"/>
      <c r="CB211" s="5"/>
      <c r="CC211" s="5"/>
      <c r="CD211" s="5"/>
      <c r="CE211" s="5"/>
      <c r="CF211" s="5"/>
      <c r="CG211" s="5"/>
      <c r="CH211" s="5"/>
    </row>
    <row r="212">
      <c r="A212" s="5"/>
      <c r="B212" s="98" t="s">
        <v>313</v>
      </c>
      <c r="C212" s="99">
        <f t="shared" ref="C212:H212" si="439">sum(C6:C210)</f>
        <v>8686</v>
      </c>
      <c r="D212" s="99">
        <f t="shared" si="439"/>
        <v>3258</v>
      </c>
      <c r="E212" s="99">
        <f t="shared" si="439"/>
        <v>0</v>
      </c>
      <c r="F212" s="99">
        <f t="shared" si="439"/>
        <v>9779</v>
      </c>
      <c r="G212" s="99">
        <f t="shared" si="439"/>
        <v>91738.66</v>
      </c>
      <c r="H212" s="99">
        <f t="shared" si="439"/>
        <v>1203208.15</v>
      </c>
      <c r="I212" s="5"/>
      <c r="J212" s="100">
        <f t="shared" ref="J212:O212" si="440">sum(J6:J210)</f>
        <v>11645</v>
      </c>
      <c r="K212" s="100">
        <f t="shared" si="440"/>
        <v>1151</v>
      </c>
      <c r="L212" s="100">
        <f t="shared" si="440"/>
        <v>0</v>
      </c>
      <c r="M212" s="100">
        <f t="shared" si="440"/>
        <v>40710</v>
      </c>
      <c r="N212" s="100">
        <f t="shared" si="440"/>
        <v>2296.04</v>
      </c>
      <c r="O212" s="100">
        <f t="shared" si="440"/>
        <v>1199769</v>
      </c>
      <c r="P212" s="5"/>
      <c r="Q212" s="100">
        <f t="shared" ref="Q212:V212" si="441">sum(Q6:Q210)</f>
        <v>10852</v>
      </c>
      <c r="R212" s="100">
        <f t="shared" si="441"/>
        <v>1526</v>
      </c>
      <c r="S212" s="100">
        <f t="shared" si="441"/>
        <v>0</v>
      </c>
      <c r="T212" s="100">
        <f t="shared" si="441"/>
        <v>9780</v>
      </c>
      <c r="U212" s="100">
        <f t="shared" si="441"/>
        <v>16058.5</v>
      </c>
      <c r="V212" s="100">
        <f t="shared" si="441"/>
        <v>1198671</v>
      </c>
      <c r="W212" s="5"/>
      <c r="X212" s="100">
        <f t="shared" ref="X212:AC212" si="442">sum(X6:X210)</f>
        <v>4457</v>
      </c>
      <c r="Y212" s="100">
        <f t="shared" si="442"/>
        <v>5967</v>
      </c>
      <c r="Z212" s="100">
        <f t="shared" si="442"/>
        <v>0</v>
      </c>
      <c r="AA212" s="100">
        <f t="shared" si="442"/>
        <v>290100</v>
      </c>
      <c r="AB212" s="100">
        <f t="shared" si="442"/>
        <v>17195.56</v>
      </c>
      <c r="AC212" s="100">
        <f t="shared" si="442"/>
        <v>13021190</v>
      </c>
      <c r="AD212" s="5"/>
      <c r="AE212" s="100">
        <f t="shared" ref="AE212:AJ212" si="443">sum(AE6:AE210)</f>
        <v>6931</v>
      </c>
      <c r="AF212" s="100">
        <f t="shared" si="443"/>
        <v>4011</v>
      </c>
      <c r="AG212" s="100">
        <f t="shared" si="443"/>
        <v>0</v>
      </c>
      <c r="AH212" s="100">
        <f t="shared" si="443"/>
        <v>12620</v>
      </c>
      <c r="AI212" s="100">
        <f t="shared" si="443"/>
        <v>16070.6</v>
      </c>
      <c r="AJ212" s="100">
        <f t="shared" si="443"/>
        <v>1138935.8</v>
      </c>
      <c r="AK212" s="5"/>
      <c r="AL212" s="100">
        <f t="shared" ref="AL212:AQ212" si="444">sum(AL6:AL210)</f>
        <v>10694</v>
      </c>
      <c r="AM212" s="100">
        <f t="shared" si="444"/>
        <v>1582</v>
      </c>
      <c r="AN212" s="100">
        <f t="shared" si="444"/>
        <v>0</v>
      </c>
      <c r="AO212" s="100">
        <f t="shared" si="444"/>
        <v>54826</v>
      </c>
      <c r="AP212" s="100">
        <f t="shared" si="444"/>
        <v>16596.56</v>
      </c>
      <c r="AQ212" s="100">
        <f t="shared" si="444"/>
        <v>3368042.73</v>
      </c>
      <c r="AR212" s="5"/>
      <c r="AS212" s="101">
        <f t="shared" ref="AS212:AX212" si="445">sum(AS6:AS210)</f>
        <v>11198</v>
      </c>
      <c r="AT212" s="101">
        <f t="shared" si="445"/>
        <v>2937</v>
      </c>
      <c r="AU212" s="101">
        <f t="shared" si="445"/>
        <v>0</v>
      </c>
      <c r="AV212" s="101">
        <f t="shared" si="445"/>
        <v>34430</v>
      </c>
      <c r="AW212" s="101">
        <f t="shared" si="445"/>
        <v>2356.84</v>
      </c>
      <c r="AX212" s="101">
        <f t="shared" si="445"/>
        <v>1199474.4</v>
      </c>
      <c r="AY212" s="5"/>
      <c r="AZ212" s="100">
        <f t="shared" ref="AZ212:BE212" si="446">sum(AZ6:AZ210)</f>
        <v>9924</v>
      </c>
      <c r="BA212" s="100">
        <f t="shared" si="446"/>
        <v>2368</v>
      </c>
      <c r="BB212" s="100">
        <f t="shared" si="446"/>
        <v>0</v>
      </c>
      <c r="BC212" s="100">
        <f t="shared" si="446"/>
        <v>40002</v>
      </c>
      <c r="BD212" s="100">
        <f t="shared" si="446"/>
        <v>45641.53</v>
      </c>
      <c r="BE212" s="100">
        <f t="shared" si="446"/>
        <v>4245065.75</v>
      </c>
      <c r="BF212" s="50"/>
      <c r="BG212" s="100">
        <f t="shared" ref="BG212:BL212" si="447">sum(BG6:BG210)</f>
        <v>6329</v>
      </c>
      <c r="BH212" s="100">
        <f t="shared" si="447"/>
        <v>5805</v>
      </c>
      <c r="BI212" s="100">
        <f t="shared" si="447"/>
        <v>0</v>
      </c>
      <c r="BJ212" s="100">
        <f t="shared" si="447"/>
        <v>12154</v>
      </c>
      <c r="BK212" s="100">
        <f t="shared" si="447"/>
        <v>16057.2</v>
      </c>
      <c r="BL212" s="100">
        <f t="shared" si="447"/>
        <v>1077184.8</v>
      </c>
      <c r="BM212" s="50"/>
      <c r="BN212" s="102">
        <v>6611.0</v>
      </c>
      <c r="BO212" s="103">
        <v>5653.0</v>
      </c>
      <c r="BP212" s="103">
        <v>0.0</v>
      </c>
      <c r="BQ212" s="103">
        <v>11268.0</v>
      </c>
      <c r="BR212" s="103">
        <v>12819.9</v>
      </c>
      <c r="BS212" s="103">
        <v>953944.8</v>
      </c>
      <c r="BT212" s="50"/>
      <c r="BU212" s="104">
        <f t="shared" ref="BU212:BZ212" si="448">sum(BU6:BU210)</f>
        <v>11144</v>
      </c>
      <c r="BV212" s="105">
        <f t="shared" si="448"/>
        <v>24</v>
      </c>
      <c r="BW212" s="105">
        <f t="shared" si="448"/>
        <v>10</v>
      </c>
      <c r="BX212" s="106">
        <f t="shared" si="448"/>
        <v>6895</v>
      </c>
      <c r="BY212" s="107">
        <f t="shared" si="448"/>
        <v>53485.24</v>
      </c>
      <c r="BZ212" s="105">
        <f t="shared" si="448"/>
        <v>1200557.15</v>
      </c>
      <c r="CA212" s="50"/>
      <c r="CB212" s="108">
        <f t="shared" ref="CB212:CG212" si="449">SUM(CB6:CB210)</f>
        <v>98471</v>
      </c>
      <c r="CC212" s="108">
        <f t="shared" si="449"/>
        <v>34282</v>
      </c>
      <c r="CD212" s="108">
        <f t="shared" si="449"/>
        <v>0</v>
      </c>
      <c r="CE212" s="108" t="str">
        <f t="shared" si="449"/>
        <v>#VALUE!</v>
      </c>
      <c r="CF212" s="108">
        <f t="shared" si="449"/>
        <v>290602.04</v>
      </c>
      <c r="CG212" s="108">
        <f t="shared" si="449"/>
        <v>29806043.58</v>
      </c>
      <c r="CH212" s="50"/>
    </row>
    <row r="213">
      <c r="BU213" s="5"/>
      <c r="BV213" s="5"/>
      <c r="BW213" s="5"/>
      <c r="BX213" s="5"/>
      <c r="BY213" s="109"/>
      <c r="BZ213" s="5"/>
    </row>
    <row r="214">
      <c r="BY214" s="109"/>
    </row>
    <row r="215">
      <c r="BY215" s="109"/>
    </row>
    <row r="216">
      <c r="BY216" s="109"/>
    </row>
    <row r="217">
      <c r="BY217" s="109"/>
    </row>
    <row r="218">
      <c r="BY218" s="109"/>
    </row>
    <row r="219">
      <c r="BY219" s="109"/>
    </row>
    <row r="220">
      <c r="BY220" s="109"/>
    </row>
    <row r="221">
      <c r="BY221" s="109"/>
    </row>
    <row r="222">
      <c r="BY222" s="109"/>
    </row>
    <row r="223">
      <c r="BY223" s="109"/>
    </row>
    <row r="224">
      <c r="BY224" s="109"/>
    </row>
    <row r="225">
      <c r="BY225" s="109"/>
    </row>
    <row r="226">
      <c r="BY226" s="109"/>
    </row>
    <row r="227">
      <c r="BY227" s="109"/>
    </row>
    <row r="228">
      <c r="BY228" s="109"/>
    </row>
    <row r="229">
      <c r="BY229" s="109"/>
    </row>
    <row r="230">
      <c r="BY230" s="109"/>
    </row>
    <row r="231">
      <c r="BY231" s="109"/>
    </row>
    <row r="232">
      <c r="BY232" s="109"/>
    </row>
    <row r="233">
      <c r="BY233" s="109"/>
    </row>
    <row r="234">
      <c r="BY234" s="109"/>
    </row>
    <row r="235">
      <c r="BY235" s="109"/>
    </row>
    <row r="236">
      <c r="BY236" s="109"/>
    </row>
    <row r="237">
      <c r="BY237" s="109"/>
    </row>
    <row r="238">
      <c r="BY238" s="109"/>
    </row>
    <row r="239">
      <c r="BY239" s="109"/>
    </row>
    <row r="240">
      <c r="BY240" s="109"/>
    </row>
    <row r="241">
      <c r="BY241" s="109"/>
    </row>
    <row r="242">
      <c r="BY242" s="109"/>
    </row>
    <row r="243">
      <c r="BY243" s="109"/>
    </row>
    <row r="244">
      <c r="BY244" s="109"/>
    </row>
    <row r="245">
      <c r="BY245" s="109"/>
    </row>
    <row r="246">
      <c r="BY246" s="109"/>
    </row>
    <row r="247">
      <c r="BY247" s="109"/>
    </row>
    <row r="248">
      <c r="BY248" s="109"/>
    </row>
    <row r="249">
      <c r="BY249" s="109"/>
    </row>
    <row r="250">
      <c r="BY250" s="109"/>
    </row>
    <row r="251">
      <c r="BY251" s="109"/>
    </row>
    <row r="252">
      <c r="BY252" s="109"/>
    </row>
    <row r="253">
      <c r="BY253" s="109"/>
    </row>
    <row r="254">
      <c r="BY254" s="109"/>
    </row>
    <row r="255">
      <c r="BY255" s="109"/>
    </row>
    <row r="256">
      <c r="BY256" s="109"/>
    </row>
    <row r="257">
      <c r="BY257" s="109"/>
    </row>
    <row r="258">
      <c r="BY258" s="109"/>
    </row>
    <row r="259">
      <c r="BY259" s="109"/>
    </row>
    <row r="260">
      <c r="BY260" s="109"/>
    </row>
    <row r="261">
      <c r="BY261" s="109"/>
    </row>
    <row r="262">
      <c r="BY262" s="109"/>
    </row>
    <row r="263">
      <c r="BY263" s="109"/>
    </row>
    <row r="264">
      <c r="BY264" s="109"/>
    </row>
    <row r="265">
      <c r="BY265" s="109"/>
    </row>
    <row r="266">
      <c r="BY266" s="109"/>
    </row>
    <row r="267">
      <c r="BY267" s="109"/>
    </row>
    <row r="268">
      <c r="BY268" s="109"/>
    </row>
    <row r="269">
      <c r="BY269" s="109"/>
    </row>
    <row r="270">
      <c r="BY270" s="109"/>
    </row>
    <row r="271">
      <c r="BY271" s="109"/>
    </row>
    <row r="272">
      <c r="BY272" s="109"/>
    </row>
    <row r="273">
      <c r="BY273" s="109"/>
    </row>
    <row r="274">
      <c r="BY274" s="109"/>
    </row>
    <row r="275">
      <c r="BY275" s="109"/>
    </row>
    <row r="276">
      <c r="BY276" s="109"/>
    </row>
    <row r="277">
      <c r="BY277" s="109"/>
    </row>
    <row r="278">
      <c r="BY278" s="109"/>
    </row>
    <row r="279">
      <c r="BY279" s="109"/>
    </row>
    <row r="280">
      <c r="BY280" s="109"/>
    </row>
    <row r="281">
      <c r="BY281" s="109"/>
    </row>
    <row r="282">
      <c r="BY282" s="109"/>
    </row>
    <row r="283">
      <c r="BY283" s="109"/>
    </row>
    <row r="284">
      <c r="BY284" s="109"/>
    </row>
    <row r="285">
      <c r="BY285" s="109"/>
    </row>
    <row r="286">
      <c r="BY286" s="109"/>
    </row>
    <row r="287">
      <c r="BY287" s="109"/>
    </row>
    <row r="288">
      <c r="BY288" s="109"/>
    </row>
    <row r="289">
      <c r="BY289" s="109"/>
    </row>
    <row r="290">
      <c r="BY290" s="109"/>
    </row>
    <row r="291">
      <c r="BY291" s="109"/>
    </row>
    <row r="292">
      <c r="BY292" s="109"/>
    </row>
    <row r="293">
      <c r="BY293" s="109"/>
    </row>
    <row r="294">
      <c r="BY294" s="109"/>
    </row>
    <row r="295">
      <c r="BY295" s="109"/>
    </row>
    <row r="296">
      <c r="BY296" s="109"/>
    </row>
    <row r="297">
      <c r="BY297" s="109"/>
    </row>
    <row r="298">
      <c r="BY298" s="109"/>
    </row>
    <row r="299">
      <c r="BY299" s="109"/>
    </row>
    <row r="300">
      <c r="BY300" s="109"/>
    </row>
    <row r="301">
      <c r="BY301" s="109"/>
    </row>
    <row r="302">
      <c r="BY302" s="109"/>
    </row>
    <row r="303">
      <c r="BY303" s="109"/>
    </row>
    <row r="304">
      <c r="BY304" s="109"/>
    </row>
    <row r="305">
      <c r="BY305" s="109"/>
    </row>
    <row r="306">
      <c r="BY306" s="109"/>
    </row>
    <row r="307">
      <c r="BY307" s="109"/>
    </row>
    <row r="308">
      <c r="BY308" s="109"/>
    </row>
    <row r="309">
      <c r="BY309" s="109"/>
    </row>
    <row r="310">
      <c r="BY310" s="109"/>
    </row>
    <row r="311">
      <c r="BY311" s="109"/>
    </row>
    <row r="312">
      <c r="BY312" s="109"/>
    </row>
    <row r="313">
      <c r="BY313" s="109"/>
    </row>
    <row r="314">
      <c r="BY314" s="109"/>
    </row>
    <row r="315">
      <c r="BY315" s="109"/>
    </row>
    <row r="316">
      <c r="BY316" s="109"/>
    </row>
    <row r="317">
      <c r="BY317" s="109"/>
    </row>
    <row r="318">
      <c r="BY318" s="109"/>
    </row>
    <row r="319">
      <c r="BY319" s="109"/>
    </row>
    <row r="320">
      <c r="BY320" s="109"/>
    </row>
    <row r="321">
      <c r="BY321" s="109"/>
    </row>
    <row r="322">
      <c r="BY322" s="109"/>
    </row>
    <row r="323">
      <c r="BY323" s="109"/>
    </row>
    <row r="324">
      <c r="BY324" s="109"/>
    </row>
    <row r="325">
      <c r="BY325" s="109"/>
    </row>
    <row r="326">
      <c r="BY326" s="109"/>
    </row>
    <row r="327">
      <c r="BY327" s="109"/>
    </row>
    <row r="328">
      <c r="BY328" s="109"/>
    </row>
    <row r="329">
      <c r="BY329" s="109"/>
    </row>
    <row r="330">
      <c r="BY330" s="109"/>
    </row>
    <row r="331">
      <c r="BY331" s="109"/>
    </row>
    <row r="332">
      <c r="BY332" s="109"/>
    </row>
    <row r="333">
      <c r="BY333" s="109"/>
    </row>
    <row r="334">
      <c r="BY334" s="109"/>
    </row>
    <row r="335">
      <c r="BY335" s="109"/>
    </row>
    <row r="336">
      <c r="BY336" s="109"/>
    </row>
    <row r="337">
      <c r="BY337" s="109"/>
    </row>
    <row r="338">
      <c r="BY338" s="109"/>
    </row>
    <row r="339">
      <c r="BY339" s="109"/>
    </row>
    <row r="340">
      <c r="BY340" s="109"/>
    </row>
    <row r="341">
      <c r="H341" s="110" t="s">
        <v>314</v>
      </c>
      <c r="BY341" s="109"/>
    </row>
    <row r="342">
      <c r="BY342" s="109"/>
    </row>
    <row r="343">
      <c r="BY343" s="109"/>
    </row>
    <row r="344">
      <c r="BY344" s="109"/>
    </row>
    <row r="345">
      <c r="BY345" s="109"/>
    </row>
    <row r="346">
      <c r="BY346" s="109"/>
    </row>
    <row r="347">
      <c r="BY347" s="109"/>
    </row>
    <row r="348">
      <c r="BY348" s="109"/>
    </row>
    <row r="349">
      <c r="BY349" s="109"/>
    </row>
    <row r="350">
      <c r="BY350" s="109"/>
    </row>
    <row r="351">
      <c r="BY351" s="109"/>
    </row>
    <row r="352">
      <c r="BY352" s="109"/>
    </row>
    <row r="353">
      <c r="BY353" s="109"/>
    </row>
    <row r="354">
      <c r="BY354" s="109"/>
    </row>
    <row r="355">
      <c r="BY355" s="109"/>
    </row>
    <row r="356">
      <c r="BY356" s="109"/>
    </row>
    <row r="357">
      <c r="BY357" s="109"/>
    </row>
    <row r="358">
      <c r="BY358" s="109"/>
    </row>
    <row r="359">
      <c r="BY359" s="109"/>
    </row>
    <row r="360">
      <c r="BY360" s="109"/>
    </row>
    <row r="361">
      <c r="BY361" s="109"/>
    </row>
    <row r="362">
      <c r="BY362" s="109"/>
    </row>
    <row r="363">
      <c r="BY363" s="109"/>
    </row>
    <row r="364">
      <c r="BY364" s="109"/>
    </row>
    <row r="365">
      <c r="BY365" s="109"/>
    </row>
    <row r="366">
      <c r="BY366" s="109"/>
    </row>
    <row r="367">
      <c r="BY367" s="109"/>
    </row>
    <row r="368">
      <c r="BY368" s="109"/>
    </row>
    <row r="369">
      <c r="BY369" s="109"/>
    </row>
    <row r="370">
      <c r="BY370" s="109"/>
    </row>
    <row r="371">
      <c r="BY371" s="109"/>
    </row>
    <row r="372">
      <c r="BY372" s="109"/>
    </row>
    <row r="373">
      <c r="BY373" s="109"/>
    </row>
    <row r="374">
      <c r="BY374" s="109"/>
    </row>
    <row r="375">
      <c r="BY375" s="109"/>
    </row>
    <row r="376">
      <c r="BY376" s="109"/>
    </row>
    <row r="377">
      <c r="BY377" s="109"/>
    </row>
    <row r="378">
      <c r="BY378" s="109"/>
    </row>
    <row r="379">
      <c r="BY379" s="109"/>
    </row>
    <row r="380">
      <c r="BY380" s="109"/>
    </row>
    <row r="381">
      <c r="BY381" s="109"/>
    </row>
    <row r="382">
      <c r="BY382" s="109"/>
    </row>
    <row r="383">
      <c r="BY383" s="109"/>
    </row>
    <row r="384">
      <c r="BY384" s="109"/>
    </row>
    <row r="385">
      <c r="BY385" s="109"/>
    </row>
    <row r="386">
      <c r="BY386" s="109"/>
    </row>
    <row r="387">
      <c r="BY387" s="109"/>
    </row>
    <row r="388">
      <c r="BY388" s="109"/>
    </row>
    <row r="389">
      <c r="BY389" s="109"/>
    </row>
    <row r="390">
      <c r="BY390" s="109"/>
    </row>
    <row r="391">
      <c r="BY391" s="111"/>
    </row>
    <row r="392">
      <c r="BY392" s="109"/>
    </row>
    <row r="393">
      <c r="BY393" s="109"/>
    </row>
    <row r="394">
      <c r="BY394" s="109"/>
    </row>
    <row r="395">
      <c r="BY395" s="109"/>
    </row>
    <row r="396">
      <c r="BY396" s="109"/>
    </row>
    <row r="397">
      <c r="BY397" s="109"/>
    </row>
    <row r="398">
      <c r="BY398" s="109"/>
    </row>
    <row r="399">
      <c r="BY399" s="109"/>
    </row>
    <row r="400">
      <c r="BY400" s="109"/>
    </row>
    <row r="401">
      <c r="BY401" s="109"/>
    </row>
    <row r="402">
      <c r="BY402" s="109"/>
    </row>
    <row r="403">
      <c r="BY403" s="109"/>
    </row>
    <row r="404">
      <c r="BY404" s="109"/>
    </row>
    <row r="405">
      <c r="BY405" s="109"/>
    </row>
    <row r="406">
      <c r="BY406" s="109"/>
    </row>
    <row r="407">
      <c r="BY407" s="109"/>
    </row>
    <row r="408">
      <c r="BY408" s="109"/>
    </row>
    <row r="409">
      <c r="BY409" s="109"/>
    </row>
    <row r="410">
      <c r="BY410" s="5"/>
    </row>
    <row r="411">
      <c r="BY411" s="112"/>
    </row>
  </sheetData>
  <autoFilter ref="$CB$5:$CG$210"/>
  <customSheetViews>
    <customSheetView guid="{829441B5-DAF9-488B-AED0-D2F3EA5990E7}" filter="1" showAutoFilter="1">
      <autoFilter ref="$C$5:$H$210"/>
    </customSheetView>
    <customSheetView guid="{EC1282C7-4F38-41B9-A40B-E2143FFCC6F6}" filter="1" showAutoFilter="1">
      <autoFilter ref="$A$5:$CH$210"/>
    </customSheetView>
    <customSheetView guid="{49122386-3595-4951-B355-55FB9D69A0D3}" filter="1" showAutoFilter="1">
      <autoFilter ref="$A$1:$H$210"/>
    </customSheetView>
    <customSheetView guid="{66951593-27E1-43FF-89AE-EE29ADAED27F}" filter="1" showAutoFilter="1">
      <autoFilter ref="$A$5:$B$210"/>
    </customSheetView>
    <customSheetView guid="{F0888AA1-871D-44E5-9734-D41E7685FC4D}" filter="1" showAutoFilter="1">
      <autoFilter ref="$A$5:$C$210"/>
    </customSheetView>
  </customSheetViews>
  <mergeCells count="24">
    <mergeCell ref="AZ2:BD2"/>
    <mergeCell ref="BG2:BK2"/>
    <mergeCell ref="BN2:BR2"/>
    <mergeCell ref="BU2:BY2"/>
    <mergeCell ref="CB2:CG2"/>
    <mergeCell ref="C2:F2"/>
    <mergeCell ref="J2:N2"/>
    <mergeCell ref="Q2:T2"/>
    <mergeCell ref="X2:AB2"/>
    <mergeCell ref="AE2:AI2"/>
    <mergeCell ref="AL2:AP2"/>
    <mergeCell ref="AS2:AW2"/>
    <mergeCell ref="BB3:BE3"/>
    <mergeCell ref="BI3:BL3"/>
    <mergeCell ref="BP3:BS3"/>
    <mergeCell ref="BW3:BZ3"/>
    <mergeCell ref="CD3:CG3"/>
    <mergeCell ref="E3:H3"/>
    <mergeCell ref="L3:O3"/>
    <mergeCell ref="S3:V3"/>
    <mergeCell ref="Z3:AC3"/>
    <mergeCell ref="AG3:AJ3"/>
    <mergeCell ref="AN3:AQ3"/>
    <mergeCell ref="AU3:AX3"/>
  </mergeCells>
  <hyperlinks>
    <hyperlink r:id="rId2" ref="A4"/>
  </hyperlink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3"/>
  <legacyDrawing r:id="rId4"/>
</worksheet>
</file>